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192.168.100.1\share\05_業務管理部\Sホームページ管理\00_ホームページ更新依頼_2025年度以降\"/>
    </mc:Choice>
  </mc:AlternateContent>
  <xr:revisionPtr revIDLastSave="0" documentId="13_ncr:1_{CFD4A750-185E-4F08-871C-AC8538C9C1FE}" xr6:coauthVersionLast="47" xr6:coauthVersionMax="47" xr10:uidLastSave="{00000000-0000-0000-0000-000000000000}"/>
  <bookViews>
    <workbookView xWindow="-108" yWindow="-108" windowWidth="20376" windowHeight="12096" xr2:uid="{00000000-000D-0000-FFFF-FFFF00000000}"/>
  </bookViews>
  <sheets>
    <sheet name="はじめにお読みください" sheetId="1" r:id="rId1"/>
    <sheet name="回答票" sheetId="2" r:id="rId2"/>
    <sheet name="DATA" sheetId="3" state="hidden" r:id="rId3"/>
  </sheets>
  <definedNames>
    <definedName name="_xlnm.Print_Area" localSheetId="0">はじめにお読みください!$A$1:$I$41</definedName>
    <definedName name="_xlnm.Print_Area" localSheetId="1">回答票!$A$1:$N$31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W2" i="3" l="1"/>
  <c r="FV2" i="3"/>
  <c r="FU2" i="3"/>
  <c r="FT2" i="3"/>
  <c r="FS2" i="3"/>
  <c r="FR2" i="3"/>
  <c r="FQ2" i="3"/>
  <c r="FP2" i="3"/>
  <c r="FO2" i="3"/>
  <c r="FN2" i="3"/>
  <c r="FM2" i="3"/>
  <c r="FL2" i="3"/>
  <c r="FG2" i="3"/>
  <c r="FF2" i="3"/>
  <c r="FE2" i="3"/>
  <c r="FD2" i="3"/>
  <c r="FC2" i="3"/>
  <c r="FB2" i="3"/>
  <c r="FA2" i="3"/>
  <c r="EZ2" i="3"/>
  <c r="EU2" i="3"/>
  <c r="ET2" i="3"/>
  <c r="ES2" i="3"/>
  <c r="ER2" i="3"/>
  <c r="EQ2" i="3"/>
  <c r="EP2" i="3"/>
  <c r="EO2" i="3"/>
  <c r="EN2" i="3"/>
  <c r="EI2" i="3"/>
  <c r="EH2" i="3"/>
  <c r="EG2" i="3"/>
  <c r="EF2" i="3"/>
  <c r="EE2" i="3"/>
  <c r="ED2" i="3"/>
  <c r="EC2" i="3"/>
  <c r="EB2" i="3"/>
  <c r="DW2" i="3"/>
  <c r="DV2" i="3"/>
  <c r="DU2" i="3"/>
  <c r="DT2" i="3"/>
  <c r="DS2" i="3"/>
  <c r="DR2" i="3"/>
  <c r="DQ2" i="3"/>
  <c r="DP2" i="3"/>
  <c r="DK2" i="3"/>
  <c r="DJ2" i="3"/>
  <c r="DI2" i="3"/>
  <c r="DH2" i="3"/>
  <c r="DG2" i="3"/>
  <c r="DF2" i="3"/>
  <c r="DE2" i="3"/>
  <c r="DD2" i="3"/>
  <c r="CY2" i="3"/>
  <c r="CX2" i="3"/>
  <c r="CW2" i="3"/>
  <c r="CV2" i="3"/>
  <c r="CU2" i="3"/>
  <c r="CT2" i="3"/>
  <c r="CS2" i="3"/>
  <c r="CR2" i="3"/>
  <c r="CM2" i="3"/>
  <c r="CL2" i="3"/>
  <c r="CK2" i="3"/>
  <c r="CJ2" i="3"/>
  <c r="CI2" i="3"/>
  <c r="CH2" i="3"/>
  <c r="CG2" i="3"/>
  <c r="CF2" i="3"/>
  <c r="CE2" i="3"/>
  <c r="CD2" i="3"/>
  <c r="CC2" i="3"/>
  <c r="CB2" i="3"/>
  <c r="CA2" i="3"/>
  <c r="BZ2" i="3"/>
  <c r="BY2" i="3"/>
  <c r="BX2" i="3"/>
  <c r="BW2" i="3"/>
  <c r="BV2" i="3"/>
  <c r="BU2" i="3"/>
  <c r="BT2" i="3"/>
  <c r="BS2" i="3"/>
  <c r="BR2" i="3"/>
  <c r="BQ2" i="3"/>
  <c r="BP2" i="3"/>
  <c r="BO2" i="3"/>
  <c r="BN2" i="3"/>
  <c r="BM2" i="3"/>
  <c r="BL2" i="3"/>
  <c r="BK2" i="3"/>
  <c r="BJ2" i="3"/>
  <c r="BI2" i="3"/>
  <c r="BH2" i="3"/>
  <c r="BG2" i="3"/>
  <c r="BF2" i="3"/>
  <c r="BE2" i="3"/>
  <c r="BD2" i="3"/>
  <c r="BC2" i="3"/>
  <c r="BB2" i="3"/>
  <c r="BA2" i="3"/>
  <c r="AZ2" i="3"/>
  <c r="AY2" i="3"/>
  <c r="AX2" i="3"/>
  <c r="AW2" i="3"/>
  <c r="AV2" i="3"/>
  <c r="AU2" i="3"/>
  <c r="AT2" i="3"/>
  <c r="AS2" i="3"/>
  <c r="AR2" i="3"/>
  <c r="AQ2" i="3"/>
  <c r="AP2" i="3"/>
  <c r="AO2" i="3"/>
  <c r="AN2" i="3"/>
  <c r="AM2" i="3"/>
  <c r="AL2" i="3"/>
  <c r="AK2" i="3"/>
  <c r="AJ2" i="3"/>
  <c r="AI2" i="3"/>
  <c r="AH2" i="3"/>
  <c r="AG2" i="3"/>
  <c r="AF2" i="3"/>
  <c r="AE2" i="3"/>
  <c r="AD2" i="3"/>
  <c r="AC2" i="3"/>
  <c r="AB2" i="3"/>
  <c r="AA2" i="3"/>
  <c r="Z2" i="3"/>
  <c r="Y2" i="3"/>
  <c r="X2" i="3"/>
  <c r="W2" i="3"/>
  <c r="V2" i="3"/>
  <c r="U2" i="3"/>
  <c r="T2" i="3"/>
  <c r="S2" i="3"/>
  <c r="R2" i="3"/>
  <c r="Q2" i="3"/>
  <c r="P2" i="3"/>
  <c r="O2" i="3"/>
  <c r="N2" i="3"/>
  <c r="M2" i="3"/>
  <c r="H2" i="3"/>
  <c r="G2" i="3"/>
  <c r="F2" i="3"/>
  <c r="E2" i="3"/>
  <c r="D2" i="3"/>
  <c r="N28" i="2"/>
  <c r="FX2" i="3" s="1"/>
  <c r="M20" i="2"/>
  <c r="L2" i="3" s="1"/>
  <c r="L20" i="2"/>
  <c r="K20" i="2"/>
  <c r="J20" i="2"/>
  <c r="I20" i="2"/>
  <c r="H20" i="2"/>
  <c r="G20" i="2"/>
  <c r="F20" i="2"/>
  <c r="E20" i="2"/>
  <c r="D20" i="2"/>
  <c r="C20" i="2"/>
  <c r="B20" i="2"/>
  <c r="N19" i="2"/>
  <c r="M19" i="2"/>
  <c r="M18" i="2"/>
  <c r="M17" i="2"/>
  <c r="M16" i="2"/>
  <c r="N16" i="2" s="1"/>
  <c r="M15" i="2"/>
  <c r="N15" i="2" s="1"/>
  <c r="M14" i="2"/>
  <c r="N14" i="2" s="1"/>
  <c r="N13" i="2"/>
  <c r="M13" i="2"/>
  <c r="B7" i="2"/>
  <c r="FK2" i="3" s="1"/>
  <c r="CN2" i="3" l="1"/>
  <c r="CZ2" i="3"/>
  <c r="DL2" i="3"/>
  <c r="DX2" i="3"/>
  <c r="EJ2" i="3"/>
  <c r="EV2" i="3"/>
  <c r="FH2" i="3"/>
  <c r="N17" i="2"/>
  <c r="I2" i="3"/>
  <c r="CO2" i="3"/>
  <c r="DA2" i="3"/>
  <c r="DM2" i="3"/>
  <c r="DY2" i="3"/>
  <c r="EK2" i="3"/>
  <c r="EW2" i="3"/>
  <c r="FI2" i="3"/>
  <c r="J2" i="3"/>
  <c r="CP2" i="3"/>
  <c r="DB2" i="3"/>
  <c r="DN2" i="3"/>
  <c r="DZ2" i="3"/>
  <c r="EL2" i="3"/>
  <c r="EX2" i="3"/>
  <c r="FJ2" i="3"/>
  <c r="N18" i="2"/>
  <c r="CQ2" i="3"/>
  <c r="DC2" i="3"/>
  <c r="DO2" i="3"/>
  <c r="EA2" i="3"/>
  <c r="EM2" i="3"/>
  <c r="EY2" i="3"/>
  <c r="N20" i="2"/>
  <c r="K2" i="3" s="1"/>
</calcChain>
</file>

<file path=xl/sharedStrings.xml><?xml version="1.0" encoding="utf-8"?>
<sst xmlns="http://schemas.openxmlformats.org/spreadsheetml/2006/main" count="449" uniqueCount="445">
  <si>
    <t>日本発貨物需要に関するアンケート調査（2026年度）</t>
  </si>
  <si>
    <t>別添Excel回答票</t>
  </si>
  <si>
    <t>公益社団法人 日本ロジスティクスシステム協会</t>
  </si>
  <si>
    <t>　本ファイルについて</t>
  </si>
  <si>
    <t>● ローカルディスク（デスクトップ等）に保存したうえで、ご記入ください。</t>
  </si>
  <si>
    <t>　本ファイルの構成</t>
  </si>
  <si>
    <t>● はじめにお読みください（本シート）　… ご記入方法・TEU換算表・ご提出方法</t>
  </si>
  <si>
    <t>● 別添回答票　… ①ポートペア別 年間貨物量　②季節波動　の2つの表</t>
  </si>
  <si>
    <t>　ご記入にあたって</t>
  </si>
  <si>
    <t>● 黄色のセルがご記入欄、緑色のセルは自動計算欄（数式が入っています）です。</t>
  </si>
  <si>
    <t>● 対象期間は2025年度（2025年4月1日〜2026年3月31日）です。</t>
  </si>
  <si>
    <t>● 貨物量はTEUまたはFEUのいずれかを選び、回答票の全体で同じ単位をお使いください。</t>
  </si>
  <si>
    <t>● 数値は概算で結構です。該当のないセルは空欄のままで差し支えありません。</t>
  </si>
  <si>
    <t>● 表に無い港は「その他発港」「その他着港」に合算し、含めた主な港名を表の下欄にご記入ください。</t>
  </si>
  <si>
    <t>● 季節波動は、年間を100とした月別構成比（％）です。8.3％の場合は「8.3」とご記入ください。</t>
  </si>
  <si>
    <t>　TEU換算の参考表</t>
  </si>
  <si>
    <t>コンテナサイズ</t>
  </si>
  <si>
    <t>TEU換算</t>
  </si>
  <si>
    <t>20ft</t>
  </si>
  <si>
    <t>40ft</t>
  </si>
  <si>
    <t>40ft High Cube</t>
  </si>
  <si>
    <t>45ft</t>
  </si>
  <si>
    <t>※ TEU（Twenty-foot Equivalent Unit）＝20フィートコンテナ換算個数。上表は一般的な換算定義によります。</t>
  </si>
  <si>
    <t>　ご提出方法</t>
  </si>
  <si>
    <t>● 本ファイルにご記入のうえ、下記のアップロード先へアップロードしてください。</t>
  </si>
  <si>
    <t>● 回答期限：2026年9月30日（水）</t>
  </si>
  <si>
    <t>　お問い合わせ先</t>
  </si>
  <si>
    <t>公益社団法人 日本ロジスティクスシステム協会　JILS総合研究所　三谷</t>
  </si>
  <si>
    <t>日本発貨物需要に関するアンケート調査（2026年度）　別添Excel回答票</t>
  </si>
  <si>
    <t>　基本情報</t>
  </si>
  <si>
    <t>■ 凡例：　黄色のセル＝ご記入欄　／　緑色のセル＝自動計算（数式が入っています）　※ご記入方法は「はじめにお読みください」シートをご参照ください。</t>
  </si>
  <si>
    <t>貴社名</t>
  </si>
  <si>
    <t>メールアドレス</t>
  </si>
  <si>
    <t>※調査結果レポートの送付先</t>
  </si>
  <si>
    <t>年間貨物量（2025年度）</t>
  </si>
  <si>
    <t>入力単位</t>
  </si>
  <si>
    <t>※TEUまたはFEUのいずれかを選択し、以下すべて同じ単位でご記入ください。</t>
  </si>
  <si>
    <t>TEU換算係数（集計用）</t>
  </si>
  <si>
    <t>　１．ポートペア別　年間貨物量</t>
  </si>
  <si>
    <t>日本発の貨物について、発港×着港別の2025年度貨物量を、概算で構いませんので、上でお選びいただいた入力単位でご記入ください。該当のないセルは空欄のままで結構です。着港は、途中の積替港ではなく、海上輸送上の最終荷揚げ港を指します。表に無い港は「その他発港」「その他着港」に合算してください。</t>
  </si>
  <si>
    <t>発港＼着港</t>
  </si>
  <si>
    <t>LA/LGB
（北米西岸）</t>
  </si>
  <si>
    <t>ロッテルダム
（北欧州）</t>
  </si>
  <si>
    <t>アントワープ・
ブルージュ
（北欧州）</t>
  </si>
  <si>
    <t>NY/NJ
（北米東岸）</t>
  </si>
  <si>
    <t>ハンブルク
（北欧州）</t>
  </si>
  <si>
    <t>サバンナ
（北米東岸）</t>
  </si>
  <si>
    <t>バレンシア
（西地中海）</t>
  </si>
  <si>
    <t>ピレウス
（東地中海）</t>
  </si>
  <si>
    <t>アルヘシラス
（西地中海）</t>
  </si>
  <si>
    <t>ブレーマー
ハーフェン
（北欧州）</t>
  </si>
  <si>
    <t>その他着港
（合算）</t>
  </si>
  <si>
    <t>発港合計
（入力単位）</t>
  </si>
  <si>
    <t>発港合計
（TEU換算）</t>
  </si>
  <si>
    <t>東京港</t>
  </si>
  <si>
    <t>横浜港</t>
  </si>
  <si>
    <t>名古屋港</t>
  </si>
  <si>
    <t>大阪港</t>
  </si>
  <si>
    <t>神戸港</t>
  </si>
  <si>
    <t>博多港</t>
  </si>
  <si>
    <t>その他発港</t>
  </si>
  <si>
    <t>着港合計</t>
  </si>
  <si>
    <t>※その他の港名</t>
  </si>
  <si>
    <t>　２．季節波動</t>
  </si>
  <si>
    <t>年間貨物量を100とした月別構成比（％）をご記入ください。8.3％の場合は「8.3」とご記入ください。合計が100.0になるようご調整ください。</t>
  </si>
  <si>
    <t>月</t>
  </si>
  <si>
    <t>4月</t>
  </si>
  <si>
    <t>5月</t>
  </si>
  <si>
    <t>6月</t>
  </si>
  <si>
    <t>7月</t>
  </si>
  <si>
    <t>8月</t>
  </si>
  <si>
    <t>9月</t>
  </si>
  <si>
    <t>10月</t>
  </si>
  <si>
    <t>11月</t>
  </si>
  <si>
    <t>12月</t>
  </si>
  <si>
    <t>1月</t>
  </si>
  <si>
    <t>2月</t>
  </si>
  <si>
    <t>3月</t>
  </si>
  <si>
    <t>合計</t>
  </si>
  <si>
    <t>構成比（％）</t>
  </si>
  <si>
    <t>【ご注意】合計が100.0にならない場合、合計欄が赤色で表示されます。端数は、最も構成比の大きい月でご調整ください。</t>
  </si>
  <si>
    <t>【ご提出方法】本ファイルにご記入のうえ、「はじめにお読みください」シートに記載のアップロード先へアップロードしてください。</t>
  </si>
  <si>
    <t>【補足事項】
①「発港合計（入力単位）」の合計が、上でご記入いただいた年間貨物量と大きく乖離していないかご確認ください。乖離が2割を超える場合、当該セルが橙色で表示されます。
②「その他発港」「その他着港」に合算した港がある場合は、主な港名を上の欄にご記入ください。</t>
    <rPh sb="1" eb="5">
      <t>ホソクジコウ</t>
    </rPh>
    <phoneticPr fontId="11"/>
  </si>
  <si>
    <t>● 本ファイルは、アンケートフォームの「主要ポートペアに関する物流量調査」の設問でご提出いただく回答票です。</t>
    <phoneticPr fontId="11"/>
  </si>
  <si>
    <t>● 着港は、途中の積替港ではなく、海上輸送上の最終荷揚げ港を指します。トランシップを経由する貨物も、
　　最終荷揚げ港に計上してください。</t>
    <phoneticPr fontId="11"/>
  </si>
  <si>
    <t>● ファイル名の末尾に貴社名をご記入いただけますと、照合の際に助かります。</t>
    <phoneticPr fontId="11"/>
  </si>
  <si>
    <t>mitani@logistics.or.jp</t>
    <phoneticPr fontId="11"/>
  </si>
  <si>
    <t>● アップロードができない場合は、電子メールに添付のうえ下記アドレスまでお送りください。</t>
    <phoneticPr fontId="11"/>
  </si>
  <si>
    <t>≪アップロードはこちら≫</t>
    <phoneticPr fontId="11"/>
  </si>
  <si>
    <t>DATA1</t>
  </si>
  <si>
    <t>回答番号</t>
  </si>
  <si>
    <t>会社名_照合</t>
  </si>
  <si>
    <t>TEU換算係数</t>
  </si>
  <si>
    <t>年間貨物量（入力単位）</t>
  </si>
  <si>
    <t>年間貨物量（TEU換算）</t>
  </si>
  <si>
    <t>ポートペア合計（入力単位）</t>
  </si>
  <si>
    <t>ポートペア合計（TEU換算）</t>
  </si>
  <si>
    <t>乖離率（ポートペア合計÷年間貨物量−1）</t>
  </si>
  <si>
    <t>その他の港名</t>
  </si>
  <si>
    <t>東京港→LA/LGB</t>
  </si>
  <si>
    <t>東京港→ロッテルダム</t>
  </si>
  <si>
    <t>東京港→アントワープ・ブルージュ</t>
  </si>
  <si>
    <t>東京港→NY/NJ</t>
  </si>
  <si>
    <t>東京港→ハンブルク</t>
  </si>
  <si>
    <t>東京港→サバンナ</t>
  </si>
  <si>
    <t>東京港→バレンシア</t>
  </si>
  <si>
    <t>東京港→ピレウス</t>
  </si>
  <si>
    <t>東京港→アルヘシラス</t>
  </si>
  <si>
    <t>東京港→ブレーマーハーフェン</t>
  </si>
  <si>
    <t>東京港→その他着港</t>
  </si>
  <si>
    <t>横浜港→LA/LGB</t>
  </si>
  <si>
    <t>横浜港→ロッテルダム</t>
  </si>
  <si>
    <t>横浜港→アントワープ・ブルージュ</t>
  </si>
  <si>
    <t>横浜港→NY/NJ</t>
  </si>
  <si>
    <t>横浜港→ハンブルク</t>
  </si>
  <si>
    <t>横浜港→サバンナ</t>
  </si>
  <si>
    <t>横浜港→バレンシア</t>
  </si>
  <si>
    <t>横浜港→ピレウス</t>
  </si>
  <si>
    <t>横浜港→アルヘシラス</t>
  </si>
  <si>
    <t>横浜港→ブレーマーハーフェン</t>
  </si>
  <si>
    <t>横浜港→その他着港</t>
  </si>
  <si>
    <t>名古屋港→LA/LGB</t>
  </si>
  <si>
    <t>名古屋港→ロッテルダム</t>
  </si>
  <si>
    <t>名古屋港→アントワープ・ブルージュ</t>
  </si>
  <si>
    <t>名古屋港→NY/NJ</t>
  </si>
  <si>
    <t>名古屋港→ハンブルク</t>
  </si>
  <si>
    <t>名古屋港→サバンナ</t>
  </si>
  <si>
    <t>名古屋港→バレンシア</t>
  </si>
  <si>
    <t>名古屋港→ピレウス</t>
  </si>
  <si>
    <t>名古屋港→アルヘシラス</t>
  </si>
  <si>
    <t>名古屋港→ブレーマーハーフェン</t>
  </si>
  <si>
    <t>名古屋港→その他着港</t>
  </si>
  <si>
    <t>大阪港→LA/LGB</t>
  </si>
  <si>
    <t>大阪港→ロッテルダム</t>
  </si>
  <si>
    <t>大阪港→アントワープ・ブルージュ</t>
  </si>
  <si>
    <t>大阪港→NY/NJ</t>
  </si>
  <si>
    <t>大阪港→ハンブルク</t>
  </si>
  <si>
    <t>大阪港→サバンナ</t>
  </si>
  <si>
    <t>大阪港→バレンシア</t>
  </si>
  <si>
    <t>大阪港→ピレウス</t>
  </si>
  <si>
    <t>大阪港→アルヘシラス</t>
  </si>
  <si>
    <t>大阪港→ブレーマーハーフェン</t>
  </si>
  <si>
    <t>大阪港→その他着港</t>
  </si>
  <si>
    <t>神戸港→LA/LGB</t>
  </si>
  <si>
    <t>神戸港→ロッテルダム</t>
  </si>
  <si>
    <t>神戸港→アントワープ・ブルージュ</t>
  </si>
  <si>
    <t>神戸港→NY/NJ</t>
  </si>
  <si>
    <t>神戸港→ハンブルク</t>
  </si>
  <si>
    <t>神戸港→サバンナ</t>
  </si>
  <si>
    <t>神戸港→バレンシア</t>
  </si>
  <si>
    <t>神戸港→ピレウス</t>
  </si>
  <si>
    <t>神戸港→アルヘシラス</t>
  </si>
  <si>
    <t>神戸港→ブレーマーハーフェン</t>
  </si>
  <si>
    <t>神戸港→その他着港</t>
  </si>
  <si>
    <t>博多港→LA/LGB</t>
  </si>
  <si>
    <t>博多港→ロッテルダム</t>
  </si>
  <si>
    <t>博多港→アントワープ・ブルージュ</t>
  </si>
  <si>
    <t>博多港→NY/NJ</t>
  </si>
  <si>
    <t>博多港→ハンブルク</t>
  </si>
  <si>
    <t>博多港→サバンナ</t>
  </si>
  <si>
    <t>博多港→バレンシア</t>
  </si>
  <si>
    <t>博多港→ピレウス</t>
  </si>
  <si>
    <t>博多港→アルヘシラス</t>
  </si>
  <si>
    <t>博多港→ブレーマーハーフェン</t>
  </si>
  <si>
    <t>博多港→その他着港</t>
  </si>
  <si>
    <t>その他発港→LA/LGB</t>
  </si>
  <si>
    <t>その他発港→ロッテルダム</t>
  </si>
  <si>
    <t>その他発港→アントワープ・ブルージュ</t>
  </si>
  <si>
    <t>その他発港→NY/NJ</t>
  </si>
  <si>
    <t>その他発港→ハンブルク</t>
  </si>
  <si>
    <t>その他発港→サバンナ</t>
  </si>
  <si>
    <t>その他発港→バレンシア</t>
  </si>
  <si>
    <t>その他発港→ピレウス</t>
  </si>
  <si>
    <t>その他発港→アルヘシラス</t>
  </si>
  <si>
    <t>その他発港→ブレーマーハーフェン</t>
  </si>
  <si>
    <t>その他発港→その他着港</t>
  </si>
  <si>
    <t>東京港→LA/LGB（TEU）</t>
  </si>
  <si>
    <t>東京港→ロッテルダム（TEU）</t>
  </si>
  <si>
    <t>東京港→アントワープ・ブルージュ（TEU）</t>
  </si>
  <si>
    <t>東京港→NY/NJ（TEU）</t>
  </si>
  <si>
    <t>東京港→ハンブルク（TEU）</t>
  </si>
  <si>
    <t>東京港→サバンナ（TEU）</t>
  </si>
  <si>
    <t>東京港→バレンシア（TEU）</t>
  </si>
  <si>
    <t>東京港→ピレウス（TEU）</t>
  </si>
  <si>
    <t>東京港→アルヘシラス（TEU）</t>
  </si>
  <si>
    <t>東京港→ブレーマーハーフェン（TEU）</t>
  </si>
  <si>
    <t>東京港→その他着港（TEU）</t>
  </si>
  <si>
    <t>横浜港→LA/LGB（TEU）</t>
  </si>
  <si>
    <t>横浜港→ロッテルダム（TEU）</t>
  </si>
  <si>
    <t>横浜港→アントワープ・ブルージュ（TEU）</t>
  </si>
  <si>
    <t>横浜港→NY/NJ（TEU）</t>
  </si>
  <si>
    <t>横浜港→ハンブルク（TEU）</t>
  </si>
  <si>
    <t>横浜港→サバンナ（TEU）</t>
  </si>
  <si>
    <t>横浜港→バレンシア（TEU）</t>
  </si>
  <si>
    <t>横浜港→ピレウス（TEU）</t>
  </si>
  <si>
    <t>横浜港→アルヘシラス（TEU）</t>
  </si>
  <si>
    <t>横浜港→ブレーマーハーフェン（TEU）</t>
  </si>
  <si>
    <t>横浜港→その他着港（TEU）</t>
  </si>
  <si>
    <t>名古屋港→LA/LGB（TEU）</t>
  </si>
  <si>
    <t>名古屋港→ロッテルダム（TEU）</t>
  </si>
  <si>
    <t>名古屋港→アントワープ・ブルージュ（TEU）</t>
  </si>
  <si>
    <t>名古屋港→NY/NJ（TEU）</t>
  </si>
  <si>
    <t>名古屋港→ハンブルク（TEU）</t>
  </si>
  <si>
    <t>名古屋港→サバンナ（TEU）</t>
  </si>
  <si>
    <t>名古屋港→バレンシア（TEU）</t>
  </si>
  <si>
    <t>名古屋港→ピレウス（TEU）</t>
  </si>
  <si>
    <t>名古屋港→アルヘシラス（TEU）</t>
  </si>
  <si>
    <t>名古屋港→ブレーマーハーフェン（TEU）</t>
  </si>
  <si>
    <t>名古屋港→その他着港（TEU）</t>
  </si>
  <si>
    <t>大阪港→LA/LGB（TEU）</t>
  </si>
  <si>
    <t>大阪港→ロッテルダム（TEU）</t>
  </si>
  <si>
    <t>大阪港→アントワープ・ブルージュ（TEU）</t>
  </si>
  <si>
    <t>大阪港→NY/NJ（TEU）</t>
  </si>
  <si>
    <t>大阪港→ハンブルク（TEU）</t>
  </si>
  <si>
    <t>大阪港→サバンナ（TEU）</t>
  </si>
  <si>
    <t>大阪港→バレンシア（TEU）</t>
  </si>
  <si>
    <t>大阪港→ピレウス（TEU）</t>
  </si>
  <si>
    <t>大阪港→アルヘシラス（TEU）</t>
  </si>
  <si>
    <t>大阪港→ブレーマーハーフェン（TEU）</t>
  </si>
  <si>
    <t>大阪港→その他着港（TEU）</t>
  </si>
  <si>
    <t>神戸港→LA/LGB（TEU）</t>
  </si>
  <si>
    <t>神戸港→ロッテルダム（TEU）</t>
  </si>
  <si>
    <t>神戸港→アントワープ・ブルージュ（TEU）</t>
  </si>
  <si>
    <t>神戸港→NY/NJ（TEU）</t>
  </si>
  <si>
    <t>神戸港→ハンブルク（TEU）</t>
  </si>
  <si>
    <t>神戸港→サバンナ（TEU）</t>
  </si>
  <si>
    <t>神戸港→バレンシア（TEU）</t>
  </si>
  <si>
    <t>神戸港→ピレウス（TEU）</t>
  </si>
  <si>
    <t>神戸港→アルヘシラス（TEU）</t>
  </si>
  <si>
    <t>神戸港→ブレーマーハーフェン（TEU）</t>
  </si>
  <si>
    <t>神戸港→その他着港（TEU）</t>
  </si>
  <si>
    <t>博多港→LA/LGB（TEU）</t>
  </si>
  <si>
    <t>博多港→ロッテルダム（TEU）</t>
  </si>
  <si>
    <t>博多港→アントワープ・ブルージュ（TEU）</t>
  </si>
  <si>
    <t>博多港→NY/NJ（TEU）</t>
  </si>
  <si>
    <t>博多港→ハンブルク（TEU）</t>
  </si>
  <si>
    <t>博多港→サバンナ（TEU）</t>
  </si>
  <si>
    <t>博多港→バレンシア（TEU）</t>
  </si>
  <si>
    <t>博多港→ピレウス（TEU）</t>
  </si>
  <si>
    <t>博多港→アルヘシラス（TEU）</t>
  </si>
  <si>
    <t>博多港→ブレーマーハーフェン（TEU）</t>
  </si>
  <si>
    <t>博多港→その他着港（TEU）</t>
  </si>
  <si>
    <t>その他発港→LA/LGB（TEU）</t>
  </si>
  <si>
    <t>その他発港→ロッテルダム（TEU）</t>
  </si>
  <si>
    <t>その他発港→アントワープ・ブルージュ（TEU）</t>
  </si>
  <si>
    <t>その他発港→NY/NJ（TEU）</t>
  </si>
  <si>
    <t>その他発港→ハンブルク（TEU）</t>
  </si>
  <si>
    <t>その他発港→サバンナ（TEU）</t>
  </si>
  <si>
    <t>その他発港→バレンシア（TEU）</t>
  </si>
  <si>
    <t>その他発港→ピレウス（TEU）</t>
  </si>
  <si>
    <t>その他発港→アルヘシラス（TEU）</t>
  </si>
  <si>
    <t>その他発港→ブレーマーハーフェン（TEU）</t>
  </si>
  <si>
    <t>その他発港→その他着港（TEU）</t>
  </si>
  <si>
    <t>季節波動_4月</t>
  </si>
  <si>
    <t>季節波動_5月</t>
  </si>
  <si>
    <t>季節波動_6月</t>
  </si>
  <si>
    <t>季節波動_7月</t>
  </si>
  <si>
    <t>季節波動_8月</t>
  </si>
  <si>
    <t>季節波動_9月</t>
  </si>
  <si>
    <t>季節波動_10月</t>
  </si>
  <si>
    <t>季節波動_11月</t>
  </si>
  <si>
    <t>季節波動_12月</t>
  </si>
  <si>
    <t>季節波動_1月</t>
  </si>
  <si>
    <t>季節波動_2月</t>
  </si>
  <si>
    <t>季節波動_3月</t>
  </si>
  <si>
    <t>季節波動_合計</t>
  </si>
  <si>
    <t>ID01</t>
  </si>
  <si>
    <t>ID02</t>
  </si>
  <si>
    <t>A01</t>
  </si>
  <si>
    <t>A02</t>
  </si>
  <si>
    <t>A03</t>
  </si>
  <si>
    <t>A04</t>
  </si>
  <si>
    <t>A05</t>
  </si>
  <si>
    <t>A06</t>
  </si>
  <si>
    <t>A07</t>
  </si>
  <si>
    <t>A08</t>
  </si>
  <si>
    <t>A09</t>
  </si>
  <si>
    <t>A10</t>
  </si>
  <si>
    <t>V01_01</t>
  </si>
  <si>
    <t>V01_02</t>
  </si>
  <si>
    <t>V01_03</t>
  </si>
  <si>
    <t>V01_04</t>
  </si>
  <si>
    <t>V01_05</t>
  </si>
  <si>
    <t>V01_06</t>
  </si>
  <si>
    <t>V01_07</t>
  </si>
  <si>
    <t>V01_08</t>
  </si>
  <si>
    <t>V01_09</t>
  </si>
  <si>
    <t>V01_10</t>
  </si>
  <si>
    <t>V01_11</t>
  </si>
  <si>
    <t>V02_01</t>
  </si>
  <si>
    <t>V02_02</t>
  </si>
  <si>
    <t>V02_03</t>
  </si>
  <si>
    <t>V02_04</t>
  </si>
  <si>
    <t>V02_05</t>
  </si>
  <si>
    <t>V02_06</t>
  </si>
  <si>
    <t>V02_07</t>
  </si>
  <si>
    <t>V02_08</t>
  </si>
  <si>
    <t>V02_09</t>
  </si>
  <si>
    <t>V02_10</t>
  </si>
  <si>
    <t>V02_11</t>
  </si>
  <si>
    <t>V03_01</t>
  </si>
  <si>
    <t>V03_02</t>
  </si>
  <si>
    <t>V03_03</t>
  </si>
  <si>
    <t>V03_04</t>
  </si>
  <si>
    <t>V03_05</t>
  </si>
  <si>
    <t>V03_06</t>
  </si>
  <si>
    <t>V03_07</t>
  </si>
  <si>
    <t>V03_08</t>
  </si>
  <si>
    <t>V03_09</t>
  </si>
  <si>
    <t>V03_10</t>
  </si>
  <si>
    <t>V03_11</t>
  </si>
  <si>
    <t>V04_01</t>
  </si>
  <si>
    <t>V04_02</t>
  </si>
  <si>
    <t>V04_03</t>
  </si>
  <si>
    <t>V04_04</t>
  </si>
  <si>
    <t>V04_05</t>
  </si>
  <si>
    <t>V04_06</t>
  </si>
  <si>
    <t>V04_07</t>
  </si>
  <si>
    <t>V04_08</t>
  </si>
  <si>
    <t>V04_09</t>
  </si>
  <si>
    <t>V04_10</t>
  </si>
  <si>
    <t>V04_11</t>
  </si>
  <si>
    <t>V05_01</t>
  </si>
  <si>
    <t>V05_02</t>
  </si>
  <si>
    <t>V05_03</t>
  </si>
  <si>
    <t>V05_04</t>
  </si>
  <si>
    <t>V05_05</t>
  </si>
  <si>
    <t>V05_06</t>
  </si>
  <si>
    <t>V05_07</t>
  </si>
  <si>
    <t>V05_08</t>
  </si>
  <si>
    <t>V05_09</t>
  </si>
  <si>
    <t>V05_10</t>
  </si>
  <si>
    <t>V05_11</t>
  </si>
  <si>
    <t>V06_01</t>
  </si>
  <si>
    <t>V06_02</t>
  </si>
  <si>
    <t>V06_03</t>
  </si>
  <si>
    <t>V06_04</t>
  </si>
  <si>
    <t>V06_05</t>
  </si>
  <si>
    <t>V06_06</t>
  </si>
  <si>
    <t>V06_07</t>
  </si>
  <si>
    <t>V06_08</t>
  </si>
  <si>
    <t>V06_09</t>
  </si>
  <si>
    <t>V06_10</t>
  </si>
  <si>
    <t>V06_11</t>
  </si>
  <si>
    <t>V07_01</t>
  </si>
  <si>
    <t>V07_02</t>
  </si>
  <si>
    <t>V07_03</t>
  </si>
  <si>
    <t>V07_04</t>
  </si>
  <si>
    <t>V07_05</t>
  </si>
  <si>
    <t>V07_06</t>
  </si>
  <si>
    <t>V07_07</t>
  </si>
  <si>
    <t>V07_08</t>
  </si>
  <si>
    <t>V07_09</t>
  </si>
  <si>
    <t>V07_10</t>
  </si>
  <si>
    <t>V07_11</t>
  </si>
  <si>
    <t>T01_01</t>
  </si>
  <si>
    <t>T01_02</t>
  </si>
  <si>
    <t>T01_03</t>
  </si>
  <si>
    <t>T01_04</t>
  </si>
  <si>
    <t>T01_05</t>
  </si>
  <si>
    <t>T01_06</t>
  </si>
  <si>
    <t>T01_07</t>
  </si>
  <si>
    <t>T01_08</t>
  </si>
  <si>
    <t>T01_09</t>
  </si>
  <si>
    <t>T01_10</t>
  </si>
  <si>
    <t>T01_11</t>
  </si>
  <si>
    <t>T02_01</t>
  </si>
  <si>
    <t>T02_02</t>
  </si>
  <si>
    <t>T02_03</t>
  </si>
  <si>
    <t>T02_04</t>
  </si>
  <si>
    <t>T02_05</t>
  </si>
  <si>
    <t>T02_06</t>
  </si>
  <si>
    <t>T02_07</t>
  </si>
  <si>
    <t>T02_08</t>
  </si>
  <si>
    <t>T02_09</t>
  </si>
  <si>
    <t>T02_10</t>
  </si>
  <si>
    <t>T02_11</t>
  </si>
  <si>
    <t>T03_01</t>
  </si>
  <si>
    <t>T03_02</t>
  </si>
  <si>
    <t>T03_03</t>
  </si>
  <si>
    <t>T03_04</t>
  </si>
  <si>
    <t>T03_05</t>
  </si>
  <si>
    <t>T03_06</t>
  </si>
  <si>
    <t>T03_07</t>
  </si>
  <si>
    <t>T03_08</t>
  </si>
  <si>
    <t>T03_09</t>
  </si>
  <si>
    <t>T03_10</t>
  </si>
  <si>
    <t>T03_11</t>
  </si>
  <si>
    <t>T04_01</t>
  </si>
  <si>
    <t>T04_02</t>
  </si>
  <si>
    <t>T04_03</t>
  </si>
  <si>
    <t>T04_04</t>
  </si>
  <si>
    <t>T04_05</t>
  </si>
  <si>
    <t>T04_06</t>
  </si>
  <si>
    <t>T04_07</t>
  </si>
  <si>
    <t>T04_08</t>
  </si>
  <si>
    <t>T04_09</t>
  </si>
  <si>
    <t>T04_10</t>
  </si>
  <si>
    <t>T04_11</t>
  </si>
  <si>
    <t>T05_01</t>
  </si>
  <si>
    <t>T05_02</t>
  </si>
  <si>
    <t>T05_03</t>
  </si>
  <si>
    <t>T05_04</t>
  </si>
  <si>
    <t>T05_05</t>
  </si>
  <si>
    <t>T05_06</t>
  </si>
  <si>
    <t>T05_07</t>
  </si>
  <si>
    <t>T05_08</t>
  </si>
  <si>
    <t>T05_09</t>
  </si>
  <si>
    <t>T05_10</t>
  </si>
  <si>
    <t>T05_11</t>
  </si>
  <si>
    <t>T06_01</t>
  </si>
  <si>
    <t>T06_02</t>
  </si>
  <si>
    <t>T06_03</t>
  </si>
  <si>
    <t>T06_04</t>
  </si>
  <si>
    <t>T06_05</t>
  </si>
  <si>
    <t>T06_06</t>
  </si>
  <si>
    <t>T06_07</t>
  </si>
  <si>
    <t>T06_08</t>
  </si>
  <si>
    <t>T06_09</t>
  </si>
  <si>
    <t>T06_10</t>
  </si>
  <si>
    <t>T06_11</t>
  </si>
  <si>
    <t>T07_01</t>
  </si>
  <si>
    <t>T07_02</t>
  </si>
  <si>
    <t>T07_03</t>
  </si>
  <si>
    <t>T07_04</t>
  </si>
  <si>
    <t>T07_05</t>
  </si>
  <si>
    <t>T07_06</t>
  </si>
  <si>
    <t>T07_07</t>
  </si>
  <si>
    <t>T07_08</t>
  </si>
  <si>
    <t>T07_09</t>
  </si>
  <si>
    <t>T07_10</t>
  </si>
  <si>
    <t>T07_11</t>
  </si>
  <si>
    <t>S01</t>
  </si>
  <si>
    <t>S02</t>
  </si>
  <si>
    <t>S03</t>
  </si>
  <si>
    <t>S04</t>
  </si>
  <si>
    <t>S05</t>
  </si>
  <si>
    <t>S06</t>
  </si>
  <si>
    <t>S07</t>
  </si>
  <si>
    <t>S08</t>
  </si>
  <si>
    <t>S09</t>
  </si>
  <si>
    <t>S10</t>
  </si>
  <si>
    <t>S11</t>
  </si>
  <si>
    <t>S12</t>
  </si>
  <si>
    <t>S99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</si>
</sst>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3" x14ac:knownFonts="1">
    <font>
      <sz val="11"/>
      <color theme="1"/>
      <name val="ＭＳ Ｐゴシック"/>
      <family val="2"/>
      <scheme val="minor"/>
    </font>
    <font>
      <b/>
      <sz val="15"/>
      <color rgb="FF000000"/>
      <name val="BIZ UDPゴシック"/>
      <family val="3"/>
      <charset val="128"/>
    </font>
    <font>
      <sz val="12"/>
      <color rgb="FF000000"/>
      <name val="BIZ UDPゴシック"/>
      <family val="3"/>
      <charset val="128"/>
    </font>
    <font>
      <sz val="9"/>
      <color rgb="FF808080"/>
      <name val="BIZ UDPゴシック"/>
      <family val="3"/>
      <charset val="128"/>
    </font>
    <font>
      <b/>
      <sz val="11"/>
      <color rgb="FFFFFFFF"/>
      <name val="BIZ UDPゴシック"/>
      <family val="3"/>
      <charset val="128"/>
    </font>
    <font>
      <sz val="10"/>
      <color rgb="FF000000"/>
      <name val="BIZ UDPゴシック"/>
      <family val="3"/>
      <charset val="128"/>
    </font>
    <font>
      <b/>
      <sz val="10"/>
      <color rgb="FF000000"/>
      <name val="BIZ UDPゴシック"/>
      <family val="3"/>
      <charset val="128"/>
    </font>
    <font>
      <u/>
      <sz val="10"/>
      <color rgb="FF0563C1"/>
      <name val="BIZ UDPゴシック"/>
      <family val="3"/>
      <charset val="128"/>
    </font>
    <font>
      <sz val="9"/>
      <color rgb="FF000000"/>
      <name val="BIZ UDPゴシック"/>
      <family val="3"/>
      <charset val="128"/>
    </font>
    <font>
      <b/>
      <sz val="9"/>
      <color rgb="FF000000"/>
      <name val="BIZ UDPゴシック"/>
      <family val="3"/>
      <charset val="128"/>
    </font>
    <font>
      <u/>
      <sz val="11"/>
      <color theme="10"/>
      <name val="ＭＳ Ｐゴシック"/>
      <family val="2"/>
      <scheme val="minor"/>
    </font>
    <font>
      <sz val="6"/>
      <name val="ＭＳ Ｐゴシック"/>
      <family val="3"/>
      <charset val="128"/>
      <scheme val="minor"/>
    </font>
    <font>
      <sz val="10"/>
      <color theme="1"/>
      <name val="BIZ UDPゴシック"/>
      <family val="3"/>
      <charset val="128"/>
    </font>
  </fonts>
  <fills count="6">
    <fill>
      <patternFill patternType="none"/>
    </fill>
    <fill>
      <patternFill patternType="gray125"/>
    </fill>
    <fill>
      <patternFill patternType="solid">
        <fgColor rgb="FF004876"/>
      </patternFill>
    </fill>
    <fill>
      <patternFill patternType="solid">
        <fgColor rgb="FFDCE9F2"/>
      </patternFill>
    </fill>
    <fill>
      <patternFill patternType="solid">
        <fgColor rgb="FFFFF2CC"/>
      </patternFill>
    </fill>
    <fill>
      <patternFill patternType="solid">
        <fgColor rgb="FFE2F0D9"/>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2">
    <xf numFmtId="0" fontId="0" fillId="0" borderId="0"/>
    <xf numFmtId="0" fontId="10" fillId="0" borderId="0" applyNumberFormat="0" applyFill="0" applyBorder="0" applyAlignment="0" applyProtection="0"/>
  </cellStyleXfs>
  <cellXfs count="43">
    <xf numFmtId="0" fontId="0" fillId="0" borderId="0" xfId="0"/>
    <xf numFmtId="0" fontId="6" fillId="3" borderId="1" xfId="0" applyFont="1" applyFill="1" applyBorder="1" applyAlignment="1">
      <alignment horizontal="center" vertical="center"/>
    </xf>
    <xf numFmtId="0" fontId="6" fillId="0" borderId="0" xfId="0" applyFont="1" applyAlignment="1">
      <alignment horizontal="right" vertical="center" indent="1"/>
    </xf>
    <xf numFmtId="3" fontId="5" fillId="4" borderId="1" xfId="0" applyNumberFormat="1" applyFont="1" applyFill="1" applyBorder="1" applyAlignment="1" applyProtection="1">
      <alignment horizontal="right" vertical="center" indent="1"/>
      <protection locked="0"/>
    </xf>
    <xf numFmtId="0" fontId="3" fillId="0" borderId="0" xfId="0" applyFont="1"/>
    <xf numFmtId="0" fontId="9" fillId="3" borderId="1" xfId="0" applyFont="1" applyFill="1" applyBorder="1" applyAlignment="1">
      <alignment horizontal="center" vertical="center" wrapText="1"/>
    </xf>
    <xf numFmtId="0" fontId="6" fillId="0" borderId="1" xfId="0" applyFont="1" applyBorder="1" applyAlignment="1">
      <alignment horizontal="left" vertical="center" indent="1"/>
    </xf>
    <xf numFmtId="3" fontId="5" fillId="5" borderId="1" xfId="0" applyNumberFormat="1" applyFont="1" applyFill="1" applyBorder="1" applyAlignment="1">
      <alignment horizontal="right" vertical="center" indent="1"/>
    </xf>
    <xf numFmtId="0" fontId="6" fillId="5" borderId="1" xfId="0" applyFont="1" applyFill="1" applyBorder="1" applyAlignment="1">
      <alignment horizontal="left" vertical="center" indent="1"/>
    </xf>
    <xf numFmtId="3" fontId="6" fillId="5" borderId="1" xfId="0" applyNumberFormat="1" applyFont="1" applyFill="1" applyBorder="1" applyAlignment="1">
      <alignment horizontal="right" vertical="center" indent="1"/>
    </xf>
    <xf numFmtId="0" fontId="9" fillId="0" borderId="0" xfId="0" applyFont="1" applyAlignment="1">
      <alignment horizontal="right" vertical="center" indent="1"/>
    </xf>
    <xf numFmtId="0" fontId="6" fillId="0" borderId="1" xfId="0" applyFont="1" applyBorder="1" applyAlignment="1">
      <alignment horizontal="center" vertical="center"/>
    </xf>
    <xf numFmtId="176" fontId="5" fillId="4" borderId="1" xfId="0" applyNumberFormat="1" applyFont="1" applyFill="1" applyBorder="1" applyAlignment="1" applyProtection="1">
      <alignment horizontal="right" vertical="center" indent="1"/>
      <protection locked="0"/>
    </xf>
    <xf numFmtId="176" fontId="6" fillId="5" borderId="1" xfId="0" applyNumberFormat="1" applyFont="1" applyFill="1" applyBorder="1" applyAlignment="1">
      <alignment horizontal="right" vertical="center" indent="1"/>
    </xf>
    <xf numFmtId="0" fontId="0" fillId="0" borderId="0" xfId="0" applyAlignment="1">
      <alignment horizontal="center"/>
    </xf>
    <xf numFmtId="0" fontId="12" fillId="0" borderId="0" xfId="0" applyFont="1"/>
    <xf numFmtId="0" fontId="1" fillId="0" borderId="0" xfId="0" applyFont="1" applyAlignment="1">
      <alignment horizontal="center" vertical="center"/>
    </xf>
    <xf numFmtId="0" fontId="0" fillId="0" borderId="0" xfId="0"/>
    <xf numFmtId="0" fontId="4" fillId="2" borderId="0" xfId="0" applyFont="1" applyFill="1" applyAlignment="1">
      <alignment horizontal="left" vertical="center"/>
    </xf>
    <xf numFmtId="0" fontId="0" fillId="2" borderId="0" xfId="0" applyFill="1"/>
    <xf numFmtId="0" fontId="5" fillId="4" borderId="1" xfId="0" applyFont="1" applyFill="1" applyBorder="1" applyAlignment="1" applyProtection="1">
      <alignment horizontal="left" vertical="center" indent="1"/>
      <protection locked="0"/>
    </xf>
    <xf numFmtId="0" fontId="0" fillId="4" borderId="1" xfId="0" applyFill="1" applyBorder="1" applyProtection="1">
      <protection locked="0"/>
    </xf>
    <xf numFmtId="0" fontId="3" fillId="0" borderId="0" xfId="0" applyFont="1" applyAlignment="1">
      <alignment horizontal="left" vertical="center" indent="1"/>
    </xf>
    <xf numFmtId="0" fontId="8" fillId="0" borderId="0" xfId="0" applyFont="1" applyAlignment="1">
      <alignment horizontal="left" vertical="center" wrapText="1"/>
    </xf>
    <xf numFmtId="0" fontId="8" fillId="4" borderId="1" xfId="0" applyFont="1" applyFill="1" applyBorder="1" applyAlignment="1" applyProtection="1">
      <alignment horizontal="left" vertical="center" indent="1"/>
      <protection locked="0"/>
    </xf>
    <xf numFmtId="0" fontId="6" fillId="0" borderId="0" xfId="0" applyFont="1" applyAlignment="1">
      <alignment horizontal="right" vertical="center" indent="1"/>
    </xf>
    <xf numFmtId="0" fontId="6" fillId="0" borderId="0" xfId="0" applyFont="1" applyAlignment="1">
      <alignment horizontal="left" vertical="center" wrapText="1"/>
    </xf>
    <xf numFmtId="0" fontId="3" fillId="0" borderId="0" xfId="0" applyFont="1" applyAlignment="1">
      <alignment horizontal="left" vertical="center" wrapText="1"/>
    </xf>
    <xf numFmtId="0" fontId="5" fillId="4" borderId="1" xfId="0" applyFont="1" applyFill="1" applyBorder="1" applyAlignment="1" applyProtection="1">
      <alignment horizontal="center" vertical="center"/>
      <protection locked="0"/>
    </xf>
    <xf numFmtId="0" fontId="7" fillId="0" borderId="0" xfId="0" applyFont="1" applyAlignment="1">
      <alignment horizontal="left" vertical="top" wrapText="1"/>
    </xf>
    <xf numFmtId="0" fontId="10" fillId="0" borderId="0" xfId="1" applyAlignment="1">
      <alignment horizontal="left" vertical="top" wrapText="1"/>
    </xf>
    <xf numFmtId="0" fontId="0" fillId="0" borderId="0" xfId="0" applyAlignment="1">
      <alignment horizontal="left"/>
    </xf>
    <xf numFmtId="0" fontId="5" fillId="0" borderId="0" xfId="0" applyFont="1" applyAlignment="1">
      <alignment horizontal="left" vertical="top" wrapText="1"/>
    </xf>
    <xf numFmtId="0" fontId="1" fillId="0" borderId="0" xfId="0" applyFont="1" applyAlignment="1">
      <alignment horizontal="center" vertical="top" wrapText="1"/>
    </xf>
    <xf numFmtId="2" fontId="5" fillId="0" borderId="1" xfId="0" applyNumberFormat="1" applyFont="1" applyBorder="1" applyAlignment="1">
      <alignment horizontal="center" vertical="center"/>
    </xf>
    <xf numFmtId="0" fontId="0" fillId="0" borderId="1" xfId="0" applyBorder="1"/>
    <xf numFmtId="0" fontId="6" fillId="3" borderId="1" xfId="0" applyFont="1" applyFill="1" applyBorder="1" applyAlignment="1">
      <alignment horizontal="center" vertical="center"/>
    </xf>
    <xf numFmtId="0" fontId="0" fillId="3" borderId="1" xfId="0" applyFill="1" applyBorder="1"/>
    <xf numFmtId="0" fontId="6" fillId="0" borderId="0" xfId="0" applyFont="1" applyAlignment="1">
      <alignment horizontal="left" vertical="top" wrapText="1"/>
    </xf>
    <xf numFmtId="0" fontId="5" fillId="0" borderId="1" xfId="0" applyFont="1" applyBorder="1" applyAlignment="1">
      <alignment horizontal="left" vertical="center" indent="1"/>
    </xf>
    <xf numFmtId="0" fontId="2" fillId="0" borderId="0" xfId="0" applyFont="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left" vertical="top" wrapText="1"/>
    </xf>
  </cellXfs>
  <cellStyles count="2">
    <cellStyle name="ハイパーリンク" xfId="1" builtinId="8"/>
    <cellStyle name="標準" xfId="0" builtinId="0"/>
  </cellStyles>
  <dxfs count="2">
    <dxf>
      <fill>
        <patternFill patternType="solid">
          <fgColor rgb="FFFFC7CE"/>
        </patternFill>
      </fill>
    </dxf>
    <dxf>
      <fill>
        <patternFill patternType="solid">
          <fgColor rgb="FFFCE4D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itani@logistics.or.jp" TargetMode="External"/><Relationship Id="rId2" Type="http://schemas.openxmlformats.org/officeDocument/2006/relationships/hyperlink" Target="mailto:mitani@logistics.or.jp" TargetMode="External"/><Relationship Id="rId1" Type="http://schemas.openxmlformats.org/officeDocument/2006/relationships/hyperlink" Target="https://logistics01-my.sharepoint.com/:f:/g/personal/mitani_logistics_or_jp/IgC_i5gFUwP9SJLT6QB34P_fAXy4KP94UHoOcy44ClVh4tw"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41"/>
  <sheetViews>
    <sheetView showGridLines="0" tabSelected="1" view="pageBreakPreview" zoomScale="60" zoomScaleNormal="100" workbookViewId="0"/>
  </sheetViews>
  <sheetFormatPr defaultRowHeight="13.2" x14ac:dyDescent="0.2"/>
  <cols>
    <col min="1" max="1" width="2" customWidth="1"/>
    <col min="2" max="2" width="2.44140625" customWidth="1"/>
    <col min="3" max="8" width="15.44140625" customWidth="1"/>
    <col min="9" max="9" width="2" customWidth="1"/>
  </cols>
  <sheetData>
    <row r="2" spans="2:8" ht="25.95" customHeight="1" x14ac:dyDescent="0.2">
      <c r="B2" s="33" t="s">
        <v>0</v>
      </c>
      <c r="C2" s="17"/>
      <c r="D2" s="17"/>
      <c r="E2" s="17"/>
      <c r="F2" s="17"/>
      <c r="G2" s="17"/>
      <c r="H2" s="17"/>
    </row>
    <row r="3" spans="2:8" ht="19.95" customHeight="1" x14ac:dyDescent="0.2">
      <c r="B3" s="40" t="s">
        <v>1</v>
      </c>
      <c r="C3" s="17"/>
      <c r="D3" s="17"/>
      <c r="E3" s="17"/>
      <c r="F3" s="17"/>
      <c r="G3" s="17"/>
      <c r="H3" s="17"/>
    </row>
    <row r="4" spans="2:8" ht="15" customHeight="1" x14ac:dyDescent="0.2">
      <c r="B4" s="41" t="s">
        <v>2</v>
      </c>
      <c r="C4" s="17"/>
      <c r="D4" s="17"/>
      <c r="E4" s="17"/>
      <c r="F4" s="17"/>
      <c r="G4" s="17"/>
      <c r="H4" s="17"/>
    </row>
    <row r="5" spans="2:8" ht="7.05" customHeight="1" x14ac:dyDescent="0.2"/>
    <row r="6" spans="2:8" ht="19.95" customHeight="1" x14ac:dyDescent="0.2">
      <c r="B6" s="18" t="s">
        <v>3</v>
      </c>
      <c r="C6" s="19"/>
      <c r="D6" s="19"/>
      <c r="E6" s="19"/>
      <c r="F6" s="19"/>
      <c r="G6" s="19"/>
      <c r="H6" s="19"/>
    </row>
    <row r="7" spans="2:8" x14ac:dyDescent="0.2">
      <c r="B7" s="32" t="s">
        <v>83</v>
      </c>
      <c r="C7" s="17"/>
      <c r="D7" s="17"/>
      <c r="E7" s="17"/>
      <c r="F7" s="17"/>
      <c r="G7" s="17"/>
      <c r="H7" s="17"/>
    </row>
    <row r="8" spans="2:8" ht="15" customHeight="1" x14ac:dyDescent="0.2">
      <c r="B8" s="32" t="s">
        <v>4</v>
      </c>
      <c r="C8" s="17"/>
      <c r="D8" s="17"/>
      <c r="E8" s="17"/>
      <c r="F8" s="17"/>
      <c r="G8" s="17"/>
      <c r="H8" s="17"/>
    </row>
    <row r="9" spans="2:8" ht="7.05" customHeight="1" x14ac:dyDescent="0.2"/>
    <row r="10" spans="2:8" ht="19.95" customHeight="1" x14ac:dyDescent="0.2">
      <c r="B10" s="18" t="s">
        <v>5</v>
      </c>
      <c r="C10" s="19"/>
      <c r="D10" s="19"/>
      <c r="E10" s="19"/>
      <c r="F10" s="19"/>
      <c r="G10" s="19"/>
      <c r="H10" s="19"/>
    </row>
    <row r="11" spans="2:8" ht="15" customHeight="1" x14ac:dyDescent="0.2">
      <c r="B11" s="32" t="s">
        <v>6</v>
      </c>
      <c r="C11" s="17"/>
      <c r="D11" s="17"/>
      <c r="E11" s="17"/>
      <c r="F11" s="17"/>
      <c r="G11" s="17"/>
      <c r="H11" s="17"/>
    </row>
    <row r="12" spans="2:8" ht="15" customHeight="1" x14ac:dyDescent="0.2">
      <c r="B12" s="32" t="s">
        <v>7</v>
      </c>
      <c r="C12" s="17"/>
      <c r="D12" s="17"/>
      <c r="E12" s="17"/>
      <c r="F12" s="17"/>
      <c r="G12" s="17"/>
      <c r="H12" s="17"/>
    </row>
    <row r="13" spans="2:8" ht="7.05" customHeight="1" x14ac:dyDescent="0.2"/>
    <row r="14" spans="2:8" ht="19.95" customHeight="1" x14ac:dyDescent="0.2">
      <c r="B14" s="18" t="s">
        <v>8</v>
      </c>
      <c r="C14" s="19"/>
      <c r="D14" s="19"/>
      <c r="E14" s="19"/>
      <c r="F14" s="19"/>
      <c r="G14" s="19"/>
      <c r="H14" s="19"/>
    </row>
    <row r="15" spans="2:8" ht="15" customHeight="1" x14ac:dyDescent="0.2">
      <c r="B15" s="32" t="s">
        <v>9</v>
      </c>
      <c r="C15" s="17"/>
      <c r="D15" s="17"/>
      <c r="E15" s="17"/>
      <c r="F15" s="17"/>
      <c r="G15" s="17"/>
      <c r="H15" s="17"/>
    </row>
    <row r="16" spans="2:8" ht="15" customHeight="1" x14ac:dyDescent="0.2">
      <c r="B16" s="32" t="s">
        <v>10</v>
      </c>
      <c r="C16" s="17"/>
      <c r="D16" s="17"/>
      <c r="E16" s="17"/>
      <c r="F16" s="17"/>
      <c r="G16" s="17"/>
      <c r="H16" s="17"/>
    </row>
    <row r="17" spans="2:8" ht="15" customHeight="1" x14ac:dyDescent="0.2">
      <c r="B17" s="32" t="s">
        <v>11</v>
      </c>
      <c r="C17" s="17"/>
      <c r="D17" s="17"/>
      <c r="E17" s="17"/>
      <c r="F17" s="17"/>
      <c r="G17" s="17"/>
      <c r="H17" s="17"/>
    </row>
    <row r="18" spans="2:8" ht="15" customHeight="1" x14ac:dyDescent="0.2">
      <c r="B18" s="32" t="s">
        <v>12</v>
      </c>
      <c r="C18" s="17"/>
      <c r="D18" s="17"/>
      <c r="E18" s="17"/>
      <c r="F18" s="17"/>
      <c r="G18" s="17"/>
      <c r="H18" s="17"/>
    </row>
    <row r="19" spans="2:8" ht="28.95" customHeight="1" x14ac:dyDescent="0.2">
      <c r="B19" s="32" t="s">
        <v>84</v>
      </c>
      <c r="C19" s="17"/>
      <c r="D19" s="17"/>
      <c r="E19" s="17"/>
      <c r="F19" s="17"/>
      <c r="G19" s="17"/>
      <c r="H19" s="17"/>
    </row>
    <row r="20" spans="2:8" x14ac:dyDescent="0.2">
      <c r="B20" s="32" t="s">
        <v>13</v>
      </c>
      <c r="C20" s="17"/>
      <c r="D20" s="17"/>
      <c r="E20" s="17"/>
      <c r="F20" s="17"/>
      <c r="G20" s="17"/>
      <c r="H20" s="17"/>
    </row>
    <row r="21" spans="2:8" ht="15" customHeight="1" x14ac:dyDescent="0.2">
      <c r="B21" s="32" t="s">
        <v>14</v>
      </c>
      <c r="C21" s="17"/>
      <c r="D21" s="17"/>
      <c r="E21" s="17"/>
      <c r="F21" s="17"/>
      <c r="G21" s="17"/>
      <c r="H21" s="17"/>
    </row>
    <row r="22" spans="2:8" ht="7.05" customHeight="1" x14ac:dyDescent="0.2"/>
    <row r="23" spans="2:8" ht="19.95" customHeight="1" x14ac:dyDescent="0.2">
      <c r="B23" s="18" t="s">
        <v>15</v>
      </c>
      <c r="C23" s="19"/>
      <c r="D23" s="19"/>
      <c r="E23" s="19"/>
      <c r="F23" s="19"/>
      <c r="G23" s="19"/>
      <c r="H23" s="19"/>
    </row>
    <row r="24" spans="2:8" ht="16.95" customHeight="1" x14ac:dyDescent="0.2">
      <c r="C24" s="36" t="s">
        <v>16</v>
      </c>
      <c r="D24" s="37"/>
      <c r="E24" s="37"/>
      <c r="F24" s="36" t="s">
        <v>17</v>
      </c>
      <c r="G24" s="37"/>
      <c r="H24" s="37"/>
    </row>
    <row r="25" spans="2:8" ht="16.95" customHeight="1" x14ac:dyDescent="0.2">
      <c r="C25" s="39" t="s">
        <v>18</v>
      </c>
      <c r="D25" s="35"/>
      <c r="E25" s="35"/>
      <c r="F25" s="34">
        <v>1</v>
      </c>
      <c r="G25" s="35"/>
      <c r="H25" s="35"/>
    </row>
    <row r="26" spans="2:8" ht="16.95" customHeight="1" x14ac:dyDescent="0.2">
      <c r="C26" s="39" t="s">
        <v>19</v>
      </c>
      <c r="D26" s="35"/>
      <c r="E26" s="35"/>
      <c r="F26" s="34">
        <v>2</v>
      </c>
      <c r="G26" s="35"/>
      <c r="H26" s="35"/>
    </row>
    <row r="27" spans="2:8" ht="16.95" customHeight="1" x14ac:dyDescent="0.2">
      <c r="C27" s="39" t="s">
        <v>20</v>
      </c>
      <c r="D27" s="35"/>
      <c r="E27" s="35"/>
      <c r="F27" s="34">
        <v>2</v>
      </c>
      <c r="G27" s="35"/>
      <c r="H27" s="35"/>
    </row>
    <row r="28" spans="2:8" ht="16.95" customHeight="1" x14ac:dyDescent="0.2">
      <c r="C28" s="39" t="s">
        <v>21</v>
      </c>
      <c r="D28" s="35"/>
      <c r="E28" s="35"/>
      <c r="F28" s="34">
        <v>2.25</v>
      </c>
      <c r="G28" s="35"/>
      <c r="H28" s="35"/>
    </row>
    <row r="29" spans="2:8" ht="15" customHeight="1" x14ac:dyDescent="0.2">
      <c r="B29" s="42" t="s">
        <v>22</v>
      </c>
      <c r="C29" s="17"/>
      <c r="D29" s="17"/>
      <c r="E29" s="17"/>
      <c r="F29" s="17"/>
      <c r="G29" s="17"/>
      <c r="H29" s="17"/>
    </row>
    <row r="30" spans="2:8" ht="7.05" customHeight="1" x14ac:dyDescent="0.2"/>
    <row r="31" spans="2:8" ht="19.95" customHeight="1" x14ac:dyDescent="0.2">
      <c r="B31" s="18" t="s">
        <v>23</v>
      </c>
      <c r="C31" s="19"/>
      <c r="D31" s="19"/>
      <c r="E31" s="19"/>
      <c r="F31" s="19"/>
      <c r="G31" s="19"/>
      <c r="H31" s="19"/>
    </row>
    <row r="32" spans="2:8" ht="15" customHeight="1" x14ac:dyDescent="0.2">
      <c r="B32" s="32" t="s">
        <v>24</v>
      </c>
      <c r="C32" s="17"/>
      <c r="D32" s="17"/>
      <c r="E32" s="17"/>
      <c r="F32" s="17"/>
      <c r="G32" s="17"/>
      <c r="H32" s="17"/>
    </row>
    <row r="33" spans="2:8" ht="23.25" customHeight="1" x14ac:dyDescent="0.2">
      <c r="C33" s="29" t="s">
        <v>88</v>
      </c>
      <c r="D33" s="17"/>
      <c r="E33" s="15"/>
      <c r="F33" s="15"/>
      <c r="G33" s="15"/>
      <c r="H33" s="15"/>
    </row>
    <row r="34" spans="2:8" ht="15" customHeight="1" x14ac:dyDescent="0.2">
      <c r="B34" s="32" t="s">
        <v>87</v>
      </c>
      <c r="C34" s="17"/>
      <c r="D34" s="17"/>
      <c r="E34" s="17"/>
      <c r="F34" s="17"/>
      <c r="G34" s="17"/>
      <c r="H34" s="17"/>
    </row>
    <row r="35" spans="2:8" ht="15" customHeight="1" x14ac:dyDescent="0.2">
      <c r="C35" s="30" t="s">
        <v>86</v>
      </c>
      <c r="D35" s="31"/>
      <c r="E35" s="14"/>
      <c r="F35" s="14"/>
      <c r="G35" s="14"/>
      <c r="H35" s="14"/>
    </row>
    <row r="36" spans="2:8" ht="15" customHeight="1" x14ac:dyDescent="0.2">
      <c r="B36" s="32" t="s">
        <v>85</v>
      </c>
      <c r="C36" s="17"/>
      <c r="D36" s="17"/>
      <c r="E36" s="17"/>
      <c r="F36" s="17"/>
      <c r="G36" s="17"/>
      <c r="H36" s="17"/>
    </row>
    <row r="37" spans="2:8" ht="15" customHeight="1" x14ac:dyDescent="0.2">
      <c r="B37" s="38" t="s">
        <v>25</v>
      </c>
      <c r="C37" s="17"/>
      <c r="D37" s="17"/>
      <c r="E37" s="17"/>
      <c r="F37" s="17"/>
      <c r="G37" s="17"/>
      <c r="H37" s="17"/>
    </row>
    <row r="38" spans="2:8" ht="7.05" customHeight="1" x14ac:dyDescent="0.2"/>
    <row r="39" spans="2:8" ht="19.95" customHeight="1" x14ac:dyDescent="0.2">
      <c r="B39" s="18" t="s">
        <v>26</v>
      </c>
      <c r="C39" s="19"/>
      <c r="D39" s="19"/>
      <c r="E39" s="19"/>
      <c r="F39" s="19"/>
      <c r="G39" s="19"/>
      <c r="H39" s="19"/>
    </row>
    <row r="40" spans="2:8" ht="16.2" customHeight="1" x14ac:dyDescent="0.2">
      <c r="B40" s="32" t="s">
        <v>27</v>
      </c>
      <c r="C40" s="17"/>
      <c r="D40" s="17"/>
      <c r="E40" s="17"/>
      <c r="F40" s="17"/>
      <c r="G40" s="17"/>
      <c r="H40" s="17"/>
    </row>
    <row r="41" spans="2:8" ht="15" customHeight="1" x14ac:dyDescent="0.2">
      <c r="C41" s="30" t="s">
        <v>86</v>
      </c>
      <c r="D41" s="31"/>
      <c r="E41" s="14"/>
      <c r="F41" s="14"/>
      <c r="G41" s="14"/>
      <c r="H41" s="14"/>
    </row>
  </sheetData>
  <sheetProtection sheet="1" objects="1" scenarios="1"/>
  <mergeCells count="39">
    <mergeCell ref="B40:H40"/>
    <mergeCell ref="B34:H34"/>
    <mergeCell ref="B4:H4"/>
    <mergeCell ref="F26:H26"/>
    <mergeCell ref="B15:H15"/>
    <mergeCell ref="B7:H7"/>
    <mergeCell ref="B39:H39"/>
    <mergeCell ref="B6:H6"/>
    <mergeCell ref="B23:H23"/>
    <mergeCell ref="F25:H25"/>
    <mergeCell ref="B29:H29"/>
    <mergeCell ref="B14:H14"/>
    <mergeCell ref="B32:H32"/>
    <mergeCell ref="B19:H19"/>
    <mergeCell ref="B36:H36"/>
    <mergeCell ref="B31:H31"/>
    <mergeCell ref="B3:H3"/>
    <mergeCell ref="B21:H21"/>
    <mergeCell ref="C27:E27"/>
    <mergeCell ref="B17:H17"/>
    <mergeCell ref="B20:H20"/>
    <mergeCell ref="C26:E26"/>
    <mergeCell ref="F27:H27"/>
    <mergeCell ref="C33:D33"/>
    <mergeCell ref="C35:D35"/>
    <mergeCell ref="C41:D41"/>
    <mergeCell ref="B11:H11"/>
    <mergeCell ref="B2:H2"/>
    <mergeCell ref="B10:H10"/>
    <mergeCell ref="F28:H28"/>
    <mergeCell ref="F24:H24"/>
    <mergeCell ref="B8:H8"/>
    <mergeCell ref="B16:H16"/>
    <mergeCell ref="B12:H12"/>
    <mergeCell ref="B37:H37"/>
    <mergeCell ref="C25:E25"/>
    <mergeCell ref="C28:E28"/>
    <mergeCell ref="B18:H18"/>
    <mergeCell ref="C24:E24"/>
  </mergeCells>
  <phoneticPr fontId="11"/>
  <hyperlinks>
    <hyperlink ref="C33" r:id="rId1" display="　　https://logistics01-my.sharepoint.com/:f:/g/personal/mitani_logistics_or_jp/IgC_i5gFUwP9SJLT6QB34P_fAXy4KP94UHoOcy44ClVh4tw" xr:uid="{00000000-0004-0000-0000-000000000000}"/>
    <hyperlink ref="C35" r:id="rId2" xr:uid="{2E73BBE3-53C1-41DA-B214-D75E68F2BF15}"/>
    <hyperlink ref="C41" r:id="rId3" xr:uid="{E533E5BA-DE55-4B87-97AB-88802543D1E5}"/>
  </hyperlinks>
  <pageMargins left="0.4" right="0.4" top="0.4" bottom="0.4" header="0.2" footer="0.2"/>
  <pageSetup paperSize="9" scale="98"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1"/>
  <sheetViews>
    <sheetView showGridLines="0" view="pageBreakPreview" zoomScale="60" zoomScaleNormal="85" workbookViewId="0">
      <selection activeCell="S12" sqref="S12"/>
    </sheetView>
  </sheetViews>
  <sheetFormatPr defaultRowHeight="13.2" x14ac:dyDescent="0.2"/>
  <cols>
    <col min="1" max="1" width="24" customWidth="1"/>
    <col min="2" max="12" width="13" customWidth="1"/>
    <col min="13" max="14" width="14" customWidth="1"/>
  </cols>
  <sheetData>
    <row r="1" spans="1:14" ht="37.950000000000003" customHeight="1" x14ac:dyDescent="0.2">
      <c r="A1" s="16" t="s">
        <v>28</v>
      </c>
      <c r="B1" s="17"/>
      <c r="C1" s="17"/>
      <c r="D1" s="17"/>
      <c r="E1" s="17"/>
      <c r="F1" s="17"/>
      <c r="G1" s="17"/>
      <c r="H1" s="17"/>
      <c r="I1" s="17"/>
      <c r="J1" s="17"/>
      <c r="K1" s="17"/>
      <c r="L1" s="17"/>
      <c r="M1" s="17"/>
      <c r="N1" s="17"/>
    </row>
    <row r="2" spans="1:14" ht="25.95" customHeight="1" x14ac:dyDescent="0.2">
      <c r="A2" s="18" t="s">
        <v>29</v>
      </c>
      <c r="B2" s="19"/>
      <c r="C2" s="19"/>
      <c r="D2" s="19"/>
      <c r="E2" s="19"/>
      <c r="F2" s="19"/>
      <c r="G2" s="19"/>
      <c r="H2" s="19"/>
      <c r="I2" s="19"/>
      <c r="J2" s="19"/>
      <c r="K2" s="19"/>
      <c r="L2" s="19"/>
      <c r="M2" s="19"/>
      <c r="N2" s="19"/>
    </row>
    <row r="3" spans="1:14" ht="16.05" customHeight="1" x14ac:dyDescent="0.2">
      <c r="A3" s="27" t="s">
        <v>30</v>
      </c>
      <c r="B3" s="17"/>
      <c r="C3" s="17"/>
      <c r="D3" s="17"/>
      <c r="E3" s="17"/>
      <c r="F3" s="17"/>
      <c r="G3" s="17"/>
      <c r="H3" s="17"/>
      <c r="I3" s="17"/>
      <c r="J3" s="17"/>
      <c r="K3" s="17"/>
      <c r="L3" s="17"/>
      <c r="M3" s="17"/>
      <c r="N3" s="17"/>
    </row>
    <row r="4" spans="1:14" ht="30" customHeight="1" x14ac:dyDescent="0.2">
      <c r="A4" s="2" t="s">
        <v>31</v>
      </c>
      <c r="B4" s="20"/>
      <c r="C4" s="21"/>
      <c r="D4" s="21"/>
      <c r="E4" s="25" t="s">
        <v>32</v>
      </c>
      <c r="F4" s="17"/>
      <c r="G4" s="20"/>
      <c r="H4" s="21"/>
      <c r="I4" s="21"/>
      <c r="J4" s="22" t="s">
        <v>33</v>
      </c>
      <c r="K4" s="17"/>
      <c r="L4" s="17"/>
      <c r="M4" s="17"/>
      <c r="N4" s="17"/>
    </row>
    <row r="5" spans="1:14" ht="10.050000000000001" customHeight="1" x14ac:dyDescent="0.2"/>
    <row r="6" spans="1:14" ht="30" customHeight="1" x14ac:dyDescent="0.2">
      <c r="A6" s="2" t="s">
        <v>34</v>
      </c>
      <c r="B6" s="3"/>
      <c r="F6" s="2" t="s">
        <v>35</v>
      </c>
      <c r="G6" s="28"/>
      <c r="H6" s="21"/>
      <c r="I6" s="21"/>
      <c r="J6" s="22" t="s">
        <v>36</v>
      </c>
      <c r="K6" s="17"/>
      <c r="L6" s="17"/>
      <c r="M6" s="17"/>
      <c r="N6" s="17"/>
    </row>
    <row r="7" spans="1:14" hidden="1" x14ac:dyDescent="0.2">
      <c r="A7" s="4" t="s">
        <v>37</v>
      </c>
      <c r="B7" s="4" t="str">
        <f>IF($G$6="TEU",1,IF($G$6="FEU",2,""))</f>
        <v/>
      </c>
    </row>
    <row r="8" spans="1:14" ht="13.95" customHeight="1" x14ac:dyDescent="0.2"/>
    <row r="9" spans="1:14" ht="25.95" customHeight="1" x14ac:dyDescent="0.2">
      <c r="A9" s="18" t="s">
        <v>38</v>
      </c>
      <c r="B9" s="19"/>
      <c r="C9" s="19"/>
      <c r="D9" s="19"/>
      <c r="E9" s="19"/>
      <c r="F9" s="19"/>
      <c r="G9" s="19"/>
      <c r="H9" s="19"/>
      <c r="I9" s="19"/>
      <c r="J9" s="19"/>
      <c r="K9" s="19"/>
      <c r="L9" s="19"/>
      <c r="M9" s="19"/>
      <c r="N9" s="19"/>
    </row>
    <row r="10" spans="1:14" ht="27" customHeight="1" x14ac:dyDescent="0.2">
      <c r="A10" s="23" t="s">
        <v>39</v>
      </c>
      <c r="B10" s="17"/>
      <c r="C10" s="17"/>
      <c r="D10" s="17"/>
      <c r="E10" s="17"/>
      <c r="F10" s="17"/>
      <c r="G10" s="17"/>
      <c r="H10" s="17"/>
      <c r="I10" s="17"/>
      <c r="J10" s="17"/>
      <c r="K10" s="17"/>
      <c r="L10" s="17"/>
      <c r="M10" s="17"/>
      <c r="N10" s="17"/>
    </row>
    <row r="11" spans="1:14" ht="6" customHeight="1" x14ac:dyDescent="0.2"/>
    <row r="12" spans="1:14" ht="58.05" customHeight="1" x14ac:dyDescent="0.2">
      <c r="A12" s="5" t="s">
        <v>40</v>
      </c>
      <c r="B12" s="5" t="s">
        <v>41</v>
      </c>
      <c r="C12" s="5" t="s">
        <v>42</v>
      </c>
      <c r="D12" s="5" t="s">
        <v>43</v>
      </c>
      <c r="E12" s="5" t="s">
        <v>44</v>
      </c>
      <c r="F12" s="5" t="s">
        <v>45</v>
      </c>
      <c r="G12" s="5" t="s">
        <v>46</v>
      </c>
      <c r="H12" s="5" t="s">
        <v>47</v>
      </c>
      <c r="I12" s="5" t="s">
        <v>48</v>
      </c>
      <c r="J12" s="5" t="s">
        <v>49</v>
      </c>
      <c r="K12" s="5" t="s">
        <v>50</v>
      </c>
      <c r="L12" s="5" t="s">
        <v>51</v>
      </c>
      <c r="M12" s="5" t="s">
        <v>52</v>
      </c>
      <c r="N12" s="5" t="s">
        <v>53</v>
      </c>
    </row>
    <row r="13" spans="1:14" ht="31.95" customHeight="1" x14ac:dyDescent="0.2">
      <c r="A13" s="6" t="s">
        <v>54</v>
      </c>
      <c r="B13" s="3"/>
      <c r="C13" s="3"/>
      <c r="D13" s="3"/>
      <c r="E13" s="3"/>
      <c r="F13" s="3"/>
      <c r="G13" s="3"/>
      <c r="H13" s="3"/>
      <c r="I13" s="3"/>
      <c r="J13" s="3"/>
      <c r="K13" s="3"/>
      <c r="L13" s="3"/>
      <c r="M13" s="7" t="str">
        <f t="shared" ref="M13:M19" si="0">IF(COUNT(B13:L13)=0,"",SUM(B13:L13))</f>
        <v/>
      </c>
      <c r="N13" s="7" t="str">
        <f t="shared" ref="N13:N20" si="1">IF(OR($B$7="",M13=""),"",M13*$B$7)</f>
        <v/>
      </c>
    </row>
    <row r="14" spans="1:14" ht="31.95" customHeight="1" x14ac:dyDescent="0.2">
      <c r="A14" s="6" t="s">
        <v>55</v>
      </c>
      <c r="B14" s="3"/>
      <c r="C14" s="3"/>
      <c r="D14" s="3"/>
      <c r="E14" s="3"/>
      <c r="F14" s="3"/>
      <c r="G14" s="3"/>
      <c r="H14" s="3"/>
      <c r="I14" s="3"/>
      <c r="J14" s="3"/>
      <c r="K14" s="3"/>
      <c r="L14" s="3"/>
      <c r="M14" s="7" t="str">
        <f t="shared" si="0"/>
        <v/>
      </c>
      <c r="N14" s="7" t="str">
        <f t="shared" si="1"/>
        <v/>
      </c>
    </row>
    <row r="15" spans="1:14" ht="31.95" customHeight="1" x14ac:dyDescent="0.2">
      <c r="A15" s="6" t="s">
        <v>56</v>
      </c>
      <c r="B15" s="3"/>
      <c r="C15" s="3"/>
      <c r="D15" s="3"/>
      <c r="E15" s="3"/>
      <c r="F15" s="3"/>
      <c r="G15" s="3"/>
      <c r="H15" s="3"/>
      <c r="I15" s="3"/>
      <c r="J15" s="3"/>
      <c r="K15" s="3"/>
      <c r="L15" s="3"/>
      <c r="M15" s="7" t="str">
        <f t="shared" si="0"/>
        <v/>
      </c>
      <c r="N15" s="7" t="str">
        <f t="shared" si="1"/>
        <v/>
      </c>
    </row>
    <row r="16" spans="1:14" ht="31.95" customHeight="1" x14ac:dyDescent="0.2">
      <c r="A16" s="6" t="s">
        <v>57</v>
      </c>
      <c r="B16" s="3"/>
      <c r="C16" s="3"/>
      <c r="D16" s="3"/>
      <c r="E16" s="3"/>
      <c r="F16" s="3"/>
      <c r="G16" s="3"/>
      <c r="H16" s="3"/>
      <c r="I16" s="3"/>
      <c r="J16" s="3"/>
      <c r="K16" s="3"/>
      <c r="L16" s="3"/>
      <c r="M16" s="7" t="str">
        <f t="shared" si="0"/>
        <v/>
      </c>
      <c r="N16" s="7" t="str">
        <f t="shared" si="1"/>
        <v/>
      </c>
    </row>
    <row r="17" spans="1:14" ht="31.95" customHeight="1" x14ac:dyDescent="0.2">
      <c r="A17" s="6" t="s">
        <v>58</v>
      </c>
      <c r="B17" s="3"/>
      <c r="C17" s="3"/>
      <c r="D17" s="3"/>
      <c r="E17" s="3"/>
      <c r="F17" s="3"/>
      <c r="G17" s="3"/>
      <c r="H17" s="3"/>
      <c r="I17" s="3"/>
      <c r="J17" s="3"/>
      <c r="K17" s="3"/>
      <c r="L17" s="3"/>
      <c r="M17" s="7" t="str">
        <f t="shared" si="0"/>
        <v/>
      </c>
      <c r="N17" s="7" t="str">
        <f t="shared" si="1"/>
        <v/>
      </c>
    </row>
    <row r="18" spans="1:14" ht="31.95" customHeight="1" x14ac:dyDescent="0.2">
      <c r="A18" s="6" t="s">
        <v>59</v>
      </c>
      <c r="B18" s="3"/>
      <c r="C18" s="3"/>
      <c r="D18" s="3"/>
      <c r="E18" s="3"/>
      <c r="F18" s="3"/>
      <c r="G18" s="3"/>
      <c r="H18" s="3"/>
      <c r="I18" s="3"/>
      <c r="J18" s="3"/>
      <c r="K18" s="3"/>
      <c r="L18" s="3"/>
      <c r="M18" s="7" t="str">
        <f t="shared" si="0"/>
        <v/>
      </c>
      <c r="N18" s="7" t="str">
        <f t="shared" si="1"/>
        <v/>
      </c>
    </row>
    <row r="19" spans="1:14" ht="31.95" customHeight="1" x14ac:dyDescent="0.2">
      <c r="A19" s="6" t="s">
        <v>60</v>
      </c>
      <c r="B19" s="3"/>
      <c r="C19" s="3"/>
      <c r="D19" s="3"/>
      <c r="E19" s="3"/>
      <c r="F19" s="3"/>
      <c r="G19" s="3"/>
      <c r="H19" s="3"/>
      <c r="I19" s="3"/>
      <c r="J19" s="3"/>
      <c r="K19" s="3"/>
      <c r="L19" s="3"/>
      <c r="M19" s="7" t="str">
        <f t="shared" si="0"/>
        <v/>
      </c>
      <c r="N19" s="7" t="str">
        <f t="shared" si="1"/>
        <v/>
      </c>
    </row>
    <row r="20" spans="1:14" ht="31.95" customHeight="1" x14ac:dyDescent="0.2">
      <c r="A20" s="8" t="s">
        <v>61</v>
      </c>
      <c r="B20" s="7" t="str">
        <f t="shared" ref="B20:L20" si="2">IF(COUNT(B13:B19)=0,"",SUM(B13:B19))</f>
        <v/>
      </c>
      <c r="C20" s="7" t="str">
        <f t="shared" si="2"/>
        <v/>
      </c>
      <c r="D20" s="7" t="str">
        <f t="shared" si="2"/>
        <v/>
      </c>
      <c r="E20" s="7" t="str">
        <f t="shared" si="2"/>
        <v/>
      </c>
      <c r="F20" s="7" t="str">
        <f t="shared" si="2"/>
        <v/>
      </c>
      <c r="G20" s="7" t="str">
        <f t="shared" si="2"/>
        <v/>
      </c>
      <c r="H20" s="7" t="str">
        <f t="shared" si="2"/>
        <v/>
      </c>
      <c r="I20" s="7" t="str">
        <f t="shared" si="2"/>
        <v/>
      </c>
      <c r="J20" s="7" t="str">
        <f t="shared" si="2"/>
        <v/>
      </c>
      <c r="K20" s="7" t="str">
        <f t="shared" si="2"/>
        <v/>
      </c>
      <c r="L20" s="7" t="str">
        <f t="shared" si="2"/>
        <v/>
      </c>
      <c r="M20" s="9" t="str">
        <f>IF(COUNT(B13:L19)=0,"",SUM(B13:L19))</f>
        <v/>
      </c>
      <c r="N20" s="9" t="str">
        <f t="shared" si="1"/>
        <v/>
      </c>
    </row>
    <row r="21" spans="1:14" ht="30" customHeight="1" x14ac:dyDescent="0.2">
      <c r="A21" s="10" t="s">
        <v>62</v>
      </c>
      <c r="B21" s="24"/>
      <c r="C21" s="21"/>
      <c r="D21" s="21"/>
      <c r="E21" s="21"/>
      <c r="F21" s="21"/>
      <c r="G21" s="21"/>
      <c r="H21" s="21"/>
      <c r="I21" s="21"/>
      <c r="J21" s="21"/>
      <c r="K21" s="21"/>
      <c r="L21" s="21"/>
      <c r="M21" s="21"/>
      <c r="N21" s="21"/>
    </row>
    <row r="22" spans="1:14" ht="38.4" customHeight="1" x14ac:dyDescent="0.2">
      <c r="A22" s="23" t="s">
        <v>82</v>
      </c>
      <c r="B22" s="17"/>
      <c r="C22" s="17"/>
      <c r="D22" s="17"/>
      <c r="E22" s="17"/>
      <c r="F22" s="17"/>
      <c r="G22" s="17"/>
      <c r="H22" s="17"/>
      <c r="I22" s="17"/>
      <c r="J22" s="17"/>
      <c r="K22" s="17"/>
      <c r="L22" s="17"/>
      <c r="M22" s="17"/>
      <c r="N22" s="17"/>
    </row>
    <row r="23" spans="1:14" ht="15.6" hidden="1" customHeight="1" x14ac:dyDescent="0.2"/>
    <row r="24" spans="1:14" ht="25.95" customHeight="1" x14ac:dyDescent="0.2">
      <c r="A24" s="18" t="s">
        <v>63</v>
      </c>
      <c r="B24" s="19"/>
      <c r="C24" s="19"/>
      <c r="D24" s="19"/>
      <c r="E24" s="19"/>
      <c r="F24" s="19"/>
      <c r="G24" s="19"/>
      <c r="H24" s="19"/>
      <c r="I24" s="19"/>
      <c r="J24" s="19"/>
      <c r="K24" s="19"/>
      <c r="L24" s="19"/>
      <c r="M24" s="19"/>
      <c r="N24" s="19"/>
    </row>
    <row r="25" spans="1:14" ht="16.05" customHeight="1" x14ac:dyDescent="0.2">
      <c r="A25" s="23" t="s">
        <v>64</v>
      </c>
      <c r="B25" s="17"/>
      <c r="C25" s="17"/>
      <c r="D25" s="17"/>
      <c r="E25" s="17"/>
      <c r="F25" s="17"/>
      <c r="G25" s="17"/>
      <c r="H25" s="17"/>
      <c r="I25" s="17"/>
      <c r="J25" s="17"/>
      <c r="K25" s="17"/>
      <c r="L25" s="17"/>
      <c r="M25" s="17"/>
      <c r="N25" s="17"/>
    </row>
    <row r="26" spans="1:14" ht="6" customHeight="1" x14ac:dyDescent="0.2"/>
    <row r="27" spans="1:14" ht="28.05" customHeight="1" x14ac:dyDescent="0.2">
      <c r="A27" s="1" t="s">
        <v>65</v>
      </c>
      <c r="B27" s="1" t="s">
        <v>66</v>
      </c>
      <c r="C27" s="1" t="s">
        <v>67</v>
      </c>
      <c r="D27" s="1" t="s">
        <v>68</v>
      </c>
      <c r="E27" s="1" t="s">
        <v>69</v>
      </c>
      <c r="F27" s="1" t="s">
        <v>70</v>
      </c>
      <c r="G27" s="1" t="s">
        <v>71</v>
      </c>
      <c r="H27" s="1" t="s">
        <v>72</v>
      </c>
      <c r="I27" s="1" t="s">
        <v>73</v>
      </c>
      <c r="J27" s="1" t="s">
        <v>74</v>
      </c>
      <c r="K27" s="1" t="s">
        <v>75</v>
      </c>
      <c r="L27" s="1" t="s">
        <v>76</v>
      </c>
      <c r="M27" s="1" t="s">
        <v>77</v>
      </c>
      <c r="N27" s="1" t="s">
        <v>78</v>
      </c>
    </row>
    <row r="28" spans="1:14" ht="31.95" customHeight="1" x14ac:dyDescent="0.2">
      <c r="A28" s="11" t="s">
        <v>79</v>
      </c>
      <c r="B28" s="12"/>
      <c r="C28" s="12"/>
      <c r="D28" s="12"/>
      <c r="E28" s="12"/>
      <c r="F28" s="12"/>
      <c r="G28" s="12"/>
      <c r="H28" s="12"/>
      <c r="I28" s="12"/>
      <c r="J28" s="12"/>
      <c r="K28" s="12"/>
      <c r="L28" s="12"/>
      <c r="M28" s="12"/>
      <c r="N28" s="13" t="str">
        <f>IF(COUNT(B28:M28)=0,"",SUM(B28:M28))</f>
        <v/>
      </c>
    </row>
    <row r="29" spans="1:14" ht="16.05" customHeight="1" x14ac:dyDescent="0.2">
      <c r="A29" s="23" t="s">
        <v>80</v>
      </c>
      <c r="B29" s="17"/>
      <c r="C29" s="17"/>
      <c r="D29" s="17"/>
      <c r="E29" s="17"/>
      <c r="F29" s="17"/>
      <c r="G29" s="17"/>
      <c r="H29" s="17"/>
      <c r="I29" s="17"/>
      <c r="J29" s="17"/>
      <c r="K29" s="17"/>
      <c r="L29" s="17"/>
      <c r="M29" s="17"/>
      <c r="N29" s="17"/>
    </row>
    <row r="30" spans="1:14" ht="8.4" customHeight="1" x14ac:dyDescent="0.2"/>
    <row r="31" spans="1:14" ht="16.05" customHeight="1" x14ac:dyDescent="0.2">
      <c r="A31" s="26" t="s">
        <v>81</v>
      </c>
      <c r="B31" s="17"/>
      <c r="C31" s="17"/>
      <c r="D31" s="17"/>
      <c r="E31" s="17"/>
      <c r="F31" s="17"/>
      <c r="G31" s="17"/>
      <c r="H31" s="17"/>
      <c r="I31" s="17"/>
      <c r="J31" s="17"/>
      <c r="K31" s="17"/>
      <c r="L31" s="17"/>
      <c r="M31" s="17"/>
      <c r="N31" s="17"/>
    </row>
  </sheetData>
  <sheetProtection sheet="1" objects="1" scenarios="1"/>
  <mergeCells count="17">
    <mergeCell ref="A31:N31"/>
    <mergeCell ref="A3:N3"/>
    <mergeCell ref="A22:N22"/>
    <mergeCell ref="G6:I6"/>
    <mergeCell ref="A24:N24"/>
    <mergeCell ref="A1:N1"/>
    <mergeCell ref="A2:N2"/>
    <mergeCell ref="B4:D4"/>
    <mergeCell ref="J6:N6"/>
    <mergeCell ref="A29:N29"/>
    <mergeCell ref="A25:N25"/>
    <mergeCell ref="G4:I4"/>
    <mergeCell ref="B21:N21"/>
    <mergeCell ref="A10:N10"/>
    <mergeCell ref="J4:N4"/>
    <mergeCell ref="A9:N9"/>
    <mergeCell ref="E4:F4"/>
  </mergeCells>
  <phoneticPr fontId="11"/>
  <conditionalFormatting sqref="M20">
    <cfRule type="expression" dxfId="1" priority="1">
      <formula>AND($B$6&lt;&gt;"",$M$20&lt;&gt;"",ABS($M$20-$B$6)&gt;$B$6*0.2)</formula>
    </cfRule>
  </conditionalFormatting>
  <conditionalFormatting sqref="N28">
    <cfRule type="expression" dxfId="0" priority="2">
      <formula>AND($N$28&lt;&gt;"",ROUND($N$28,1)&lt;&gt;100)</formula>
    </cfRule>
  </conditionalFormatting>
  <dataValidations count="3">
    <dataValidation type="decimal" operator="greaterThanOrEqual" allowBlank="1" showErrorMessage="1" errorTitle="貨物量" error="0以上の数値をご記入ください。" sqref="B6 B13:L19" xr:uid="{00000000-0002-0000-0100-000000000000}">
      <formula1>0</formula1>
    </dataValidation>
    <dataValidation type="list" allowBlank="1" showErrorMessage="1" errorTitle="入力単位" error="TEUまたはFEUを選択してください。" sqref="G6:I6" xr:uid="{00000000-0002-0000-0100-000001000000}">
      <formula1>"TEU,FEU"</formula1>
    </dataValidation>
    <dataValidation type="decimal" allowBlank="1" showErrorMessage="1" errorTitle="構成比" error="0〜100の範囲でご記入ください。" sqref="B28:M28" xr:uid="{00000000-0002-0000-0100-000002000000}">
      <formula1>0</formula1>
      <formula2>100</formula2>
    </dataValidation>
  </dataValidations>
  <pageMargins left="0.35" right="0.35" top="0.35" bottom="0.35" header="0.2" footer="0.2"/>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X3"/>
  <sheetViews>
    <sheetView workbookViewId="0"/>
  </sheetViews>
  <sheetFormatPr defaultRowHeight="13.2" x14ac:dyDescent="0.2"/>
  <cols>
    <col min="1" max="1" width="14" customWidth="1"/>
    <col min="2" max="3" width="16" customWidth="1"/>
    <col min="4" max="180" width="18" customWidth="1"/>
  </cols>
  <sheetData>
    <row r="1" spans="1:180" x14ac:dyDescent="0.2">
      <c r="A1" t="s">
        <v>89</v>
      </c>
      <c r="B1" t="s">
        <v>90</v>
      </c>
      <c r="C1" t="s">
        <v>91</v>
      </c>
      <c r="D1" t="s">
        <v>31</v>
      </c>
      <c r="E1" t="s">
        <v>32</v>
      </c>
      <c r="F1" t="s">
        <v>35</v>
      </c>
      <c r="G1" t="s">
        <v>92</v>
      </c>
      <c r="H1" t="s">
        <v>93</v>
      </c>
      <c r="I1" t="s">
        <v>94</v>
      </c>
      <c r="J1" t="s">
        <v>95</v>
      </c>
      <c r="K1" t="s">
        <v>96</v>
      </c>
      <c r="L1" t="s">
        <v>97</v>
      </c>
      <c r="M1" t="s">
        <v>98</v>
      </c>
      <c r="N1" t="s">
        <v>99</v>
      </c>
      <c r="O1" t="s">
        <v>100</v>
      </c>
      <c r="P1" t="s">
        <v>101</v>
      </c>
      <c r="Q1" t="s">
        <v>102</v>
      </c>
      <c r="R1" t="s">
        <v>103</v>
      </c>
      <c r="S1" t="s">
        <v>104</v>
      </c>
      <c r="T1" t="s">
        <v>105</v>
      </c>
      <c r="U1" t="s">
        <v>106</v>
      </c>
      <c r="V1" t="s">
        <v>107</v>
      </c>
      <c r="W1" t="s">
        <v>108</v>
      </c>
      <c r="X1" t="s">
        <v>109</v>
      </c>
      <c r="Y1" t="s">
        <v>110</v>
      </c>
      <c r="Z1" t="s">
        <v>111</v>
      </c>
      <c r="AA1" t="s">
        <v>112</v>
      </c>
      <c r="AB1" t="s">
        <v>113</v>
      </c>
      <c r="AC1" t="s">
        <v>114</v>
      </c>
      <c r="AD1" t="s">
        <v>115</v>
      </c>
      <c r="AE1" t="s">
        <v>116</v>
      </c>
      <c r="AF1" t="s">
        <v>117</v>
      </c>
      <c r="AG1" t="s">
        <v>118</v>
      </c>
      <c r="AH1" t="s">
        <v>119</v>
      </c>
      <c r="AI1" t="s">
        <v>120</v>
      </c>
      <c r="AJ1" t="s">
        <v>121</v>
      </c>
      <c r="AK1" t="s">
        <v>122</v>
      </c>
      <c r="AL1" t="s">
        <v>123</v>
      </c>
      <c r="AM1" t="s">
        <v>124</v>
      </c>
      <c r="AN1" t="s">
        <v>125</v>
      </c>
      <c r="AO1" t="s">
        <v>126</v>
      </c>
      <c r="AP1" t="s">
        <v>127</v>
      </c>
      <c r="AQ1" t="s">
        <v>128</v>
      </c>
      <c r="AR1" t="s">
        <v>129</v>
      </c>
      <c r="AS1" t="s">
        <v>130</v>
      </c>
      <c r="AT1" t="s">
        <v>131</v>
      </c>
      <c r="AU1" t="s">
        <v>132</v>
      </c>
      <c r="AV1" t="s">
        <v>133</v>
      </c>
      <c r="AW1" t="s">
        <v>134</v>
      </c>
      <c r="AX1" t="s">
        <v>135</v>
      </c>
      <c r="AY1" t="s">
        <v>136</v>
      </c>
      <c r="AZ1" t="s">
        <v>137</v>
      </c>
      <c r="BA1" t="s">
        <v>138</v>
      </c>
      <c r="BB1" t="s">
        <v>139</v>
      </c>
      <c r="BC1" t="s">
        <v>140</v>
      </c>
      <c r="BD1" t="s">
        <v>141</v>
      </c>
      <c r="BE1" t="s">
        <v>142</v>
      </c>
      <c r="BF1" t="s">
        <v>143</v>
      </c>
      <c r="BG1" t="s">
        <v>144</v>
      </c>
      <c r="BH1" t="s">
        <v>145</v>
      </c>
      <c r="BI1" t="s">
        <v>146</v>
      </c>
      <c r="BJ1" t="s">
        <v>147</v>
      </c>
      <c r="BK1" t="s">
        <v>148</v>
      </c>
      <c r="BL1" t="s">
        <v>149</v>
      </c>
      <c r="BM1" t="s">
        <v>150</v>
      </c>
      <c r="BN1" t="s">
        <v>151</v>
      </c>
      <c r="BO1" t="s">
        <v>152</v>
      </c>
      <c r="BP1" t="s">
        <v>153</v>
      </c>
      <c r="BQ1" t="s">
        <v>154</v>
      </c>
      <c r="BR1" t="s">
        <v>155</v>
      </c>
      <c r="BS1" t="s">
        <v>156</v>
      </c>
      <c r="BT1" t="s">
        <v>157</v>
      </c>
      <c r="BU1" t="s">
        <v>158</v>
      </c>
      <c r="BV1" t="s">
        <v>159</v>
      </c>
      <c r="BW1" t="s">
        <v>160</v>
      </c>
      <c r="BX1" t="s">
        <v>161</v>
      </c>
      <c r="BY1" t="s">
        <v>162</v>
      </c>
      <c r="BZ1" t="s">
        <v>163</v>
      </c>
      <c r="CA1" t="s">
        <v>164</v>
      </c>
      <c r="CB1" t="s">
        <v>165</v>
      </c>
      <c r="CC1" t="s">
        <v>166</v>
      </c>
      <c r="CD1" t="s">
        <v>167</v>
      </c>
      <c r="CE1" t="s">
        <v>168</v>
      </c>
      <c r="CF1" t="s">
        <v>169</v>
      </c>
      <c r="CG1" t="s">
        <v>170</v>
      </c>
      <c r="CH1" t="s">
        <v>171</v>
      </c>
      <c r="CI1" t="s">
        <v>172</v>
      </c>
      <c r="CJ1" t="s">
        <v>173</v>
      </c>
      <c r="CK1" t="s">
        <v>174</v>
      </c>
      <c r="CL1" t="s">
        <v>175</v>
      </c>
      <c r="CM1" t="s">
        <v>176</v>
      </c>
      <c r="CN1" t="s">
        <v>177</v>
      </c>
      <c r="CO1" t="s">
        <v>178</v>
      </c>
      <c r="CP1" t="s">
        <v>179</v>
      </c>
      <c r="CQ1" t="s">
        <v>180</v>
      </c>
      <c r="CR1" t="s">
        <v>181</v>
      </c>
      <c r="CS1" t="s">
        <v>182</v>
      </c>
      <c r="CT1" t="s">
        <v>183</v>
      </c>
      <c r="CU1" t="s">
        <v>184</v>
      </c>
      <c r="CV1" t="s">
        <v>185</v>
      </c>
      <c r="CW1" t="s">
        <v>186</v>
      </c>
      <c r="CX1" t="s">
        <v>187</v>
      </c>
      <c r="CY1" t="s">
        <v>188</v>
      </c>
      <c r="CZ1" t="s">
        <v>189</v>
      </c>
      <c r="DA1" t="s">
        <v>190</v>
      </c>
      <c r="DB1" t="s">
        <v>191</v>
      </c>
      <c r="DC1" t="s">
        <v>192</v>
      </c>
      <c r="DD1" t="s">
        <v>193</v>
      </c>
      <c r="DE1" t="s">
        <v>194</v>
      </c>
      <c r="DF1" t="s">
        <v>195</v>
      </c>
      <c r="DG1" t="s">
        <v>196</v>
      </c>
      <c r="DH1" t="s">
        <v>197</v>
      </c>
      <c r="DI1" t="s">
        <v>198</v>
      </c>
      <c r="DJ1" t="s">
        <v>199</v>
      </c>
      <c r="DK1" t="s">
        <v>200</v>
      </c>
      <c r="DL1" t="s">
        <v>201</v>
      </c>
      <c r="DM1" t="s">
        <v>202</v>
      </c>
      <c r="DN1" t="s">
        <v>203</v>
      </c>
      <c r="DO1" t="s">
        <v>204</v>
      </c>
      <c r="DP1" t="s">
        <v>205</v>
      </c>
      <c r="DQ1" t="s">
        <v>206</v>
      </c>
      <c r="DR1" t="s">
        <v>207</v>
      </c>
      <c r="DS1" t="s">
        <v>208</v>
      </c>
      <c r="DT1" t="s">
        <v>209</v>
      </c>
      <c r="DU1" t="s">
        <v>210</v>
      </c>
      <c r="DV1" t="s">
        <v>211</v>
      </c>
      <c r="DW1" t="s">
        <v>212</v>
      </c>
      <c r="DX1" t="s">
        <v>213</v>
      </c>
      <c r="DY1" t="s">
        <v>214</v>
      </c>
      <c r="DZ1" t="s">
        <v>215</v>
      </c>
      <c r="EA1" t="s">
        <v>216</v>
      </c>
      <c r="EB1" t="s">
        <v>217</v>
      </c>
      <c r="EC1" t="s">
        <v>218</v>
      </c>
      <c r="ED1" t="s">
        <v>219</v>
      </c>
      <c r="EE1" t="s">
        <v>220</v>
      </c>
      <c r="EF1" t="s">
        <v>221</v>
      </c>
      <c r="EG1" t="s">
        <v>222</v>
      </c>
      <c r="EH1" t="s">
        <v>223</v>
      </c>
      <c r="EI1" t="s">
        <v>224</v>
      </c>
      <c r="EJ1" t="s">
        <v>225</v>
      </c>
      <c r="EK1" t="s">
        <v>226</v>
      </c>
      <c r="EL1" t="s">
        <v>227</v>
      </c>
      <c r="EM1" t="s">
        <v>228</v>
      </c>
      <c r="EN1" t="s">
        <v>229</v>
      </c>
      <c r="EO1" t="s">
        <v>230</v>
      </c>
      <c r="EP1" t="s">
        <v>231</v>
      </c>
      <c r="EQ1" t="s">
        <v>232</v>
      </c>
      <c r="ER1" t="s">
        <v>233</v>
      </c>
      <c r="ES1" t="s">
        <v>234</v>
      </c>
      <c r="ET1" t="s">
        <v>235</v>
      </c>
      <c r="EU1" t="s">
        <v>236</v>
      </c>
      <c r="EV1" t="s">
        <v>237</v>
      </c>
      <c r="EW1" t="s">
        <v>238</v>
      </c>
      <c r="EX1" t="s">
        <v>239</v>
      </c>
      <c r="EY1" t="s">
        <v>240</v>
      </c>
      <c r="EZ1" t="s">
        <v>241</v>
      </c>
      <c r="FA1" t="s">
        <v>242</v>
      </c>
      <c r="FB1" t="s">
        <v>243</v>
      </c>
      <c r="FC1" t="s">
        <v>244</v>
      </c>
      <c r="FD1" t="s">
        <v>245</v>
      </c>
      <c r="FE1" t="s">
        <v>246</v>
      </c>
      <c r="FF1" t="s">
        <v>247</v>
      </c>
      <c r="FG1" t="s">
        <v>248</v>
      </c>
      <c r="FH1" t="s">
        <v>249</v>
      </c>
      <c r="FI1" t="s">
        <v>250</v>
      </c>
      <c r="FJ1" t="s">
        <v>251</v>
      </c>
      <c r="FK1" t="s">
        <v>252</v>
      </c>
      <c r="FL1" t="s">
        <v>253</v>
      </c>
      <c r="FM1" t="s">
        <v>254</v>
      </c>
      <c r="FN1" t="s">
        <v>255</v>
      </c>
      <c r="FO1" t="s">
        <v>256</v>
      </c>
      <c r="FP1" t="s">
        <v>257</v>
      </c>
      <c r="FQ1" t="s">
        <v>258</v>
      </c>
      <c r="FR1" t="s">
        <v>259</v>
      </c>
      <c r="FS1" t="s">
        <v>260</v>
      </c>
      <c r="FT1" t="s">
        <v>261</v>
      </c>
      <c r="FU1" t="s">
        <v>262</v>
      </c>
      <c r="FV1" t="s">
        <v>263</v>
      </c>
      <c r="FW1" t="s">
        <v>264</v>
      </c>
      <c r="FX1" t="s">
        <v>265</v>
      </c>
    </row>
    <row r="2" spans="1:180" x14ac:dyDescent="0.2">
      <c r="D2" t="str">
        <f>IF(回答票!B4="","",回答票!B4)</f>
        <v/>
      </c>
      <c r="E2" t="str">
        <f>IF(回答票!G4="","",回答票!G4)</f>
        <v/>
      </c>
      <c r="F2" t="str">
        <f>IF(回答票!G6="","",回答票!G6)</f>
        <v/>
      </c>
      <c r="G2" t="str">
        <f>IF(回答票!B7="","",回答票!B7)</f>
        <v/>
      </c>
      <c r="H2" t="str">
        <f>IF(回答票!B6="","",回答票!B6)</f>
        <v/>
      </c>
      <c r="I2" t="str">
        <f>IF(OR(回答票!B6="",回答票!B7=""),"",回答票!B6*回答票!B7)</f>
        <v/>
      </c>
      <c r="J2" t="str">
        <f>IF(回答票!M20="","",回答票!M20)</f>
        <v/>
      </c>
      <c r="K2" t="str">
        <f>IF(回答票!N20="","",回答票!N20)</f>
        <v/>
      </c>
      <c r="L2" t="str">
        <f>IF(OR(回答票!B6="",回答票!B6=0,回答票!M20=""),"",回答票!M20/回答票!B6-1)</f>
        <v/>
      </c>
      <c r="M2" t="str">
        <f>IF(回答票!B21="","",回答票!B21)</f>
        <v/>
      </c>
      <c r="N2" t="str">
        <f>IF(回答票!B13="","",回答票!B13)</f>
        <v/>
      </c>
      <c r="O2" t="str">
        <f>IF(回答票!C13="","",回答票!C13)</f>
        <v/>
      </c>
      <c r="P2" t="str">
        <f>IF(回答票!D13="","",回答票!D13)</f>
        <v/>
      </c>
      <c r="Q2" t="str">
        <f>IF(回答票!E13="","",回答票!E13)</f>
        <v/>
      </c>
      <c r="R2" t="str">
        <f>IF(回答票!F13="","",回答票!F13)</f>
        <v/>
      </c>
      <c r="S2" t="str">
        <f>IF(回答票!G13="","",回答票!G13)</f>
        <v/>
      </c>
      <c r="T2" t="str">
        <f>IF(回答票!H13="","",回答票!H13)</f>
        <v/>
      </c>
      <c r="U2" t="str">
        <f>IF(回答票!I13="","",回答票!I13)</f>
        <v/>
      </c>
      <c r="V2" t="str">
        <f>IF(回答票!J13="","",回答票!J13)</f>
        <v/>
      </c>
      <c r="W2" t="str">
        <f>IF(回答票!K13="","",回答票!K13)</f>
        <v/>
      </c>
      <c r="X2" t="str">
        <f>IF(回答票!L13="","",回答票!L13)</f>
        <v/>
      </c>
      <c r="Y2" t="str">
        <f>IF(回答票!B14="","",回答票!B14)</f>
        <v/>
      </c>
      <c r="Z2" t="str">
        <f>IF(回答票!C14="","",回答票!C14)</f>
        <v/>
      </c>
      <c r="AA2" t="str">
        <f>IF(回答票!D14="","",回答票!D14)</f>
        <v/>
      </c>
      <c r="AB2" t="str">
        <f>IF(回答票!E14="","",回答票!E14)</f>
        <v/>
      </c>
      <c r="AC2" t="str">
        <f>IF(回答票!F14="","",回答票!F14)</f>
        <v/>
      </c>
      <c r="AD2" t="str">
        <f>IF(回答票!G14="","",回答票!G14)</f>
        <v/>
      </c>
      <c r="AE2" t="str">
        <f>IF(回答票!H14="","",回答票!H14)</f>
        <v/>
      </c>
      <c r="AF2" t="str">
        <f>IF(回答票!I14="","",回答票!I14)</f>
        <v/>
      </c>
      <c r="AG2" t="str">
        <f>IF(回答票!J14="","",回答票!J14)</f>
        <v/>
      </c>
      <c r="AH2" t="str">
        <f>IF(回答票!K14="","",回答票!K14)</f>
        <v/>
      </c>
      <c r="AI2" t="str">
        <f>IF(回答票!L14="","",回答票!L14)</f>
        <v/>
      </c>
      <c r="AJ2" t="str">
        <f>IF(回答票!B15="","",回答票!B15)</f>
        <v/>
      </c>
      <c r="AK2" t="str">
        <f>IF(回答票!C15="","",回答票!C15)</f>
        <v/>
      </c>
      <c r="AL2" t="str">
        <f>IF(回答票!D15="","",回答票!D15)</f>
        <v/>
      </c>
      <c r="AM2" t="str">
        <f>IF(回答票!E15="","",回答票!E15)</f>
        <v/>
      </c>
      <c r="AN2" t="str">
        <f>IF(回答票!F15="","",回答票!F15)</f>
        <v/>
      </c>
      <c r="AO2" t="str">
        <f>IF(回答票!G15="","",回答票!G15)</f>
        <v/>
      </c>
      <c r="AP2" t="str">
        <f>IF(回答票!H15="","",回答票!H15)</f>
        <v/>
      </c>
      <c r="AQ2" t="str">
        <f>IF(回答票!I15="","",回答票!I15)</f>
        <v/>
      </c>
      <c r="AR2" t="str">
        <f>IF(回答票!J15="","",回答票!J15)</f>
        <v/>
      </c>
      <c r="AS2" t="str">
        <f>IF(回答票!K15="","",回答票!K15)</f>
        <v/>
      </c>
      <c r="AT2" t="str">
        <f>IF(回答票!L15="","",回答票!L15)</f>
        <v/>
      </c>
      <c r="AU2" t="str">
        <f>IF(回答票!B16="","",回答票!B16)</f>
        <v/>
      </c>
      <c r="AV2" t="str">
        <f>IF(回答票!C16="","",回答票!C16)</f>
        <v/>
      </c>
      <c r="AW2" t="str">
        <f>IF(回答票!D16="","",回答票!D16)</f>
        <v/>
      </c>
      <c r="AX2" t="str">
        <f>IF(回答票!E16="","",回答票!E16)</f>
        <v/>
      </c>
      <c r="AY2" t="str">
        <f>IF(回答票!F16="","",回答票!F16)</f>
        <v/>
      </c>
      <c r="AZ2" t="str">
        <f>IF(回答票!G16="","",回答票!G16)</f>
        <v/>
      </c>
      <c r="BA2" t="str">
        <f>IF(回答票!H16="","",回答票!H16)</f>
        <v/>
      </c>
      <c r="BB2" t="str">
        <f>IF(回答票!I16="","",回答票!I16)</f>
        <v/>
      </c>
      <c r="BC2" t="str">
        <f>IF(回答票!J16="","",回答票!J16)</f>
        <v/>
      </c>
      <c r="BD2" t="str">
        <f>IF(回答票!K16="","",回答票!K16)</f>
        <v/>
      </c>
      <c r="BE2" t="str">
        <f>IF(回答票!L16="","",回答票!L16)</f>
        <v/>
      </c>
      <c r="BF2" t="str">
        <f>IF(回答票!B17="","",回答票!B17)</f>
        <v/>
      </c>
      <c r="BG2" t="str">
        <f>IF(回答票!C17="","",回答票!C17)</f>
        <v/>
      </c>
      <c r="BH2" t="str">
        <f>IF(回答票!D17="","",回答票!D17)</f>
        <v/>
      </c>
      <c r="BI2" t="str">
        <f>IF(回答票!E17="","",回答票!E17)</f>
        <v/>
      </c>
      <c r="BJ2" t="str">
        <f>IF(回答票!F17="","",回答票!F17)</f>
        <v/>
      </c>
      <c r="BK2" t="str">
        <f>IF(回答票!G17="","",回答票!G17)</f>
        <v/>
      </c>
      <c r="BL2" t="str">
        <f>IF(回答票!H17="","",回答票!H17)</f>
        <v/>
      </c>
      <c r="BM2" t="str">
        <f>IF(回答票!I17="","",回答票!I17)</f>
        <v/>
      </c>
      <c r="BN2" t="str">
        <f>IF(回答票!J17="","",回答票!J17)</f>
        <v/>
      </c>
      <c r="BO2" t="str">
        <f>IF(回答票!K17="","",回答票!K17)</f>
        <v/>
      </c>
      <c r="BP2" t="str">
        <f>IF(回答票!L17="","",回答票!L17)</f>
        <v/>
      </c>
      <c r="BQ2" t="str">
        <f>IF(回答票!B18="","",回答票!B18)</f>
        <v/>
      </c>
      <c r="BR2" t="str">
        <f>IF(回答票!C18="","",回答票!C18)</f>
        <v/>
      </c>
      <c r="BS2" t="str">
        <f>IF(回答票!D18="","",回答票!D18)</f>
        <v/>
      </c>
      <c r="BT2" t="str">
        <f>IF(回答票!E18="","",回答票!E18)</f>
        <v/>
      </c>
      <c r="BU2" t="str">
        <f>IF(回答票!F18="","",回答票!F18)</f>
        <v/>
      </c>
      <c r="BV2" t="str">
        <f>IF(回答票!G18="","",回答票!G18)</f>
        <v/>
      </c>
      <c r="BW2" t="str">
        <f>IF(回答票!H18="","",回答票!H18)</f>
        <v/>
      </c>
      <c r="BX2" t="str">
        <f>IF(回答票!I18="","",回答票!I18)</f>
        <v/>
      </c>
      <c r="BY2" t="str">
        <f>IF(回答票!J18="","",回答票!J18)</f>
        <v/>
      </c>
      <c r="BZ2" t="str">
        <f>IF(回答票!K18="","",回答票!K18)</f>
        <v/>
      </c>
      <c r="CA2" t="str">
        <f>IF(回答票!L18="","",回答票!L18)</f>
        <v/>
      </c>
      <c r="CB2" t="str">
        <f>IF(回答票!B19="","",回答票!B19)</f>
        <v/>
      </c>
      <c r="CC2" t="str">
        <f>IF(回答票!C19="","",回答票!C19)</f>
        <v/>
      </c>
      <c r="CD2" t="str">
        <f>IF(回答票!D19="","",回答票!D19)</f>
        <v/>
      </c>
      <c r="CE2" t="str">
        <f>IF(回答票!E19="","",回答票!E19)</f>
        <v/>
      </c>
      <c r="CF2" t="str">
        <f>IF(回答票!F19="","",回答票!F19)</f>
        <v/>
      </c>
      <c r="CG2" t="str">
        <f>IF(回答票!G19="","",回答票!G19)</f>
        <v/>
      </c>
      <c r="CH2" t="str">
        <f>IF(回答票!H19="","",回答票!H19)</f>
        <v/>
      </c>
      <c r="CI2" t="str">
        <f>IF(回答票!I19="","",回答票!I19)</f>
        <v/>
      </c>
      <c r="CJ2" t="str">
        <f>IF(回答票!J19="","",回答票!J19)</f>
        <v/>
      </c>
      <c r="CK2" t="str">
        <f>IF(回答票!K19="","",回答票!K19)</f>
        <v/>
      </c>
      <c r="CL2" t="str">
        <f>IF(回答票!L19="","",回答票!L19)</f>
        <v/>
      </c>
      <c r="CM2" t="str">
        <f>IF(OR(回答票!B13="",回答票!$B$7=""),"",回答票!B13*回答票!$B$7)</f>
        <v/>
      </c>
      <c r="CN2" t="str">
        <f>IF(OR(回答票!C13="",回答票!$B$7=""),"",回答票!C13*回答票!$B$7)</f>
        <v/>
      </c>
      <c r="CO2" t="str">
        <f>IF(OR(回答票!D13="",回答票!$B$7=""),"",回答票!D13*回答票!$B$7)</f>
        <v/>
      </c>
      <c r="CP2" t="str">
        <f>IF(OR(回答票!E13="",回答票!$B$7=""),"",回答票!E13*回答票!$B$7)</f>
        <v/>
      </c>
      <c r="CQ2" t="str">
        <f>IF(OR(回答票!F13="",回答票!$B$7=""),"",回答票!F13*回答票!$B$7)</f>
        <v/>
      </c>
      <c r="CR2" t="str">
        <f>IF(OR(回答票!G13="",回答票!$B$7=""),"",回答票!G13*回答票!$B$7)</f>
        <v/>
      </c>
      <c r="CS2" t="str">
        <f>IF(OR(回答票!H13="",回答票!$B$7=""),"",回答票!H13*回答票!$B$7)</f>
        <v/>
      </c>
      <c r="CT2" t="str">
        <f>IF(OR(回答票!I13="",回答票!$B$7=""),"",回答票!I13*回答票!$B$7)</f>
        <v/>
      </c>
      <c r="CU2" t="str">
        <f>IF(OR(回答票!J13="",回答票!$B$7=""),"",回答票!J13*回答票!$B$7)</f>
        <v/>
      </c>
      <c r="CV2" t="str">
        <f>IF(OR(回答票!K13="",回答票!$B$7=""),"",回答票!K13*回答票!$B$7)</f>
        <v/>
      </c>
      <c r="CW2" t="str">
        <f>IF(OR(回答票!L13="",回答票!$B$7=""),"",回答票!L13*回答票!$B$7)</f>
        <v/>
      </c>
      <c r="CX2" t="str">
        <f>IF(OR(回答票!B14="",回答票!$B$7=""),"",回答票!B14*回答票!$B$7)</f>
        <v/>
      </c>
      <c r="CY2" t="str">
        <f>IF(OR(回答票!C14="",回答票!$B$7=""),"",回答票!C14*回答票!$B$7)</f>
        <v/>
      </c>
      <c r="CZ2" t="str">
        <f>IF(OR(回答票!D14="",回答票!$B$7=""),"",回答票!D14*回答票!$B$7)</f>
        <v/>
      </c>
      <c r="DA2" t="str">
        <f>IF(OR(回答票!E14="",回答票!$B$7=""),"",回答票!E14*回答票!$B$7)</f>
        <v/>
      </c>
      <c r="DB2" t="str">
        <f>IF(OR(回答票!F14="",回答票!$B$7=""),"",回答票!F14*回答票!$B$7)</f>
        <v/>
      </c>
      <c r="DC2" t="str">
        <f>IF(OR(回答票!G14="",回答票!$B$7=""),"",回答票!G14*回答票!$B$7)</f>
        <v/>
      </c>
      <c r="DD2" t="str">
        <f>IF(OR(回答票!H14="",回答票!$B$7=""),"",回答票!H14*回答票!$B$7)</f>
        <v/>
      </c>
      <c r="DE2" t="str">
        <f>IF(OR(回答票!I14="",回答票!$B$7=""),"",回答票!I14*回答票!$B$7)</f>
        <v/>
      </c>
      <c r="DF2" t="str">
        <f>IF(OR(回答票!J14="",回答票!$B$7=""),"",回答票!J14*回答票!$B$7)</f>
        <v/>
      </c>
      <c r="DG2" t="str">
        <f>IF(OR(回答票!K14="",回答票!$B$7=""),"",回答票!K14*回答票!$B$7)</f>
        <v/>
      </c>
      <c r="DH2" t="str">
        <f>IF(OR(回答票!L14="",回答票!$B$7=""),"",回答票!L14*回答票!$B$7)</f>
        <v/>
      </c>
      <c r="DI2" t="str">
        <f>IF(OR(回答票!B15="",回答票!$B$7=""),"",回答票!B15*回答票!$B$7)</f>
        <v/>
      </c>
      <c r="DJ2" t="str">
        <f>IF(OR(回答票!C15="",回答票!$B$7=""),"",回答票!C15*回答票!$B$7)</f>
        <v/>
      </c>
      <c r="DK2" t="str">
        <f>IF(OR(回答票!D15="",回答票!$B$7=""),"",回答票!D15*回答票!$B$7)</f>
        <v/>
      </c>
      <c r="DL2" t="str">
        <f>IF(OR(回答票!E15="",回答票!$B$7=""),"",回答票!E15*回答票!$B$7)</f>
        <v/>
      </c>
      <c r="DM2" t="str">
        <f>IF(OR(回答票!F15="",回答票!$B$7=""),"",回答票!F15*回答票!$B$7)</f>
        <v/>
      </c>
      <c r="DN2" t="str">
        <f>IF(OR(回答票!G15="",回答票!$B$7=""),"",回答票!G15*回答票!$B$7)</f>
        <v/>
      </c>
      <c r="DO2" t="str">
        <f>IF(OR(回答票!H15="",回答票!$B$7=""),"",回答票!H15*回答票!$B$7)</f>
        <v/>
      </c>
      <c r="DP2" t="str">
        <f>IF(OR(回答票!I15="",回答票!$B$7=""),"",回答票!I15*回答票!$B$7)</f>
        <v/>
      </c>
      <c r="DQ2" t="str">
        <f>IF(OR(回答票!J15="",回答票!$B$7=""),"",回答票!J15*回答票!$B$7)</f>
        <v/>
      </c>
      <c r="DR2" t="str">
        <f>IF(OR(回答票!K15="",回答票!$B$7=""),"",回答票!K15*回答票!$B$7)</f>
        <v/>
      </c>
      <c r="DS2" t="str">
        <f>IF(OR(回答票!L15="",回答票!$B$7=""),"",回答票!L15*回答票!$B$7)</f>
        <v/>
      </c>
      <c r="DT2" t="str">
        <f>IF(OR(回答票!B16="",回答票!$B$7=""),"",回答票!B16*回答票!$B$7)</f>
        <v/>
      </c>
      <c r="DU2" t="str">
        <f>IF(OR(回答票!C16="",回答票!$B$7=""),"",回答票!C16*回答票!$B$7)</f>
        <v/>
      </c>
      <c r="DV2" t="str">
        <f>IF(OR(回答票!D16="",回答票!$B$7=""),"",回答票!D16*回答票!$B$7)</f>
        <v/>
      </c>
      <c r="DW2" t="str">
        <f>IF(OR(回答票!E16="",回答票!$B$7=""),"",回答票!E16*回答票!$B$7)</f>
        <v/>
      </c>
      <c r="DX2" t="str">
        <f>IF(OR(回答票!F16="",回答票!$B$7=""),"",回答票!F16*回答票!$B$7)</f>
        <v/>
      </c>
      <c r="DY2" t="str">
        <f>IF(OR(回答票!G16="",回答票!$B$7=""),"",回答票!G16*回答票!$B$7)</f>
        <v/>
      </c>
      <c r="DZ2" t="str">
        <f>IF(OR(回答票!H16="",回答票!$B$7=""),"",回答票!H16*回答票!$B$7)</f>
        <v/>
      </c>
      <c r="EA2" t="str">
        <f>IF(OR(回答票!I16="",回答票!$B$7=""),"",回答票!I16*回答票!$B$7)</f>
        <v/>
      </c>
      <c r="EB2" t="str">
        <f>IF(OR(回答票!J16="",回答票!$B$7=""),"",回答票!J16*回答票!$B$7)</f>
        <v/>
      </c>
      <c r="EC2" t="str">
        <f>IF(OR(回答票!K16="",回答票!$B$7=""),"",回答票!K16*回答票!$B$7)</f>
        <v/>
      </c>
      <c r="ED2" t="str">
        <f>IF(OR(回答票!L16="",回答票!$B$7=""),"",回答票!L16*回答票!$B$7)</f>
        <v/>
      </c>
      <c r="EE2" t="str">
        <f>IF(OR(回答票!B17="",回答票!$B$7=""),"",回答票!B17*回答票!$B$7)</f>
        <v/>
      </c>
      <c r="EF2" t="str">
        <f>IF(OR(回答票!C17="",回答票!$B$7=""),"",回答票!C17*回答票!$B$7)</f>
        <v/>
      </c>
      <c r="EG2" t="str">
        <f>IF(OR(回答票!D17="",回答票!$B$7=""),"",回答票!D17*回答票!$B$7)</f>
        <v/>
      </c>
      <c r="EH2" t="str">
        <f>IF(OR(回答票!E17="",回答票!$B$7=""),"",回答票!E17*回答票!$B$7)</f>
        <v/>
      </c>
      <c r="EI2" t="str">
        <f>IF(OR(回答票!F17="",回答票!$B$7=""),"",回答票!F17*回答票!$B$7)</f>
        <v/>
      </c>
      <c r="EJ2" t="str">
        <f>IF(OR(回答票!G17="",回答票!$B$7=""),"",回答票!G17*回答票!$B$7)</f>
        <v/>
      </c>
      <c r="EK2" t="str">
        <f>IF(OR(回答票!H17="",回答票!$B$7=""),"",回答票!H17*回答票!$B$7)</f>
        <v/>
      </c>
      <c r="EL2" t="str">
        <f>IF(OR(回答票!I17="",回答票!$B$7=""),"",回答票!I17*回答票!$B$7)</f>
        <v/>
      </c>
      <c r="EM2" t="str">
        <f>IF(OR(回答票!J17="",回答票!$B$7=""),"",回答票!J17*回答票!$B$7)</f>
        <v/>
      </c>
      <c r="EN2" t="str">
        <f>IF(OR(回答票!K17="",回答票!$B$7=""),"",回答票!K17*回答票!$B$7)</f>
        <v/>
      </c>
      <c r="EO2" t="str">
        <f>IF(OR(回答票!L17="",回答票!$B$7=""),"",回答票!L17*回答票!$B$7)</f>
        <v/>
      </c>
      <c r="EP2" t="str">
        <f>IF(OR(回答票!B18="",回答票!$B$7=""),"",回答票!B18*回答票!$B$7)</f>
        <v/>
      </c>
      <c r="EQ2" t="str">
        <f>IF(OR(回答票!C18="",回答票!$B$7=""),"",回答票!C18*回答票!$B$7)</f>
        <v/>
      </c>
      <c r="ER2" t="str">
        <f>IF(OR(回答票!D18="",回答票!$B$7=""),"",回答票!D18*回答票!$B$7)</f>
        <v/>
      </c>
      <c r="ES2" t="str">
        <f>IF(OR(回答票!E18="",回答票!$B$7=""),"",回答票!E18*回答票!$B$7)</f>
        <v/>
      </c>
      <c r="ET2" t="str">
        <f>IF(OR(回答票!F18="",回答票!$B$7=""),"",回答票!F18*回答票!$B$7)</f>
        <v/>
      </c>
      <c r="EU2" t="str">
        <f>IF(OR(回答票!G18="",回答票!$B$7=""),"",回答票!G18*回答票!$B$7)</f>
        <v/>
      </c>
      <c r="EV2" t="str">
        <f>IF(OR(回答票!H18="",回答票!$B$7=""),"",回答票!H18*回答票!$B$7)</f>
        <v/>
      </c>
      <c r="EW2" t="str">
        <f>IF(OR(回答票!I18="",回答票!$B$7=""),"",回答票!I18*回答票!$B$7)</f>
        <v/>
      </c>
      <c r="EX2" t="str">
        <f>IF(OR(回答票!J18="",回答票!$B$7=""),"",回答票!J18*回答票!$B$7)</f>
        <v/>
      </c>
      <c r="EY2" t="str">
        <f>IF(OR(回答票!K18="",回答票!$B$7=""),"",回答票!K18*回答票!$B$7)</f>
        <v/>
      </c>
      <c r="EZ2" t="str">
        <f>IF(OR(回答票!L18="",回答票!$B$7=""),"",回答票!L18*回答票!$B$7)</f>
        <v/>
      </c>
      <c r="FA2" t="str">
        <f>IF(OR(回答票!B19="",回答票!$B$7=""),"",回答票!B19*回答票!$B$7)</f>
        <v/>
      </c>
      <c r="FB2" t="str">
        <f>IF(OR(回答票!C19="",回答票!$B$7=""),"",回答票!C19*回答票!$B$7)</f>
        <v/>
      </c>
      <c r="FC2" t="str">
        <f>IF(OR(回答票!D19="",回答票!$B$7=""),"",回答票!D19*回答票!$B$7)</f>
        <v/>
      </c>
      <c r="FD2" t="str">
        <f>IF(OR(回答票!E19="",回答票!$B$7=""),"",回答票!E19*回答票!$B$7)</f>
        <v/>
      </c>
      <c r="FE2" t="str">
        <f>IF(OR(回答票!F19="",回答票!$B$7=""),"",回答票!F19*回答票!$B$7)</f>
        <v/>
      </c>
      <c r="FF2" t="str">
        <f>IF(OR(回答票!G19="",回答票!$B$7=""),"",回答票!G19*回答票!$B$7)</f>
        <v/>
      </c>
      <c r="FG2" t="str">
        <f>IF(OR(回答票!H19="",回答票!$B$7=""),"",回答票!H19*回答票!$B$7)</f>
        <v/>
      </c>
      <c r="FH2" t="str">
        <f>IF(OR(回答票!I19="",回答票!$B$7=""),"",回答票!I19*回答票!$B$7)</f>
        <v/>
      </c>
      <c r="FI2" t="str">
        <f>IF(OR(回答票!J19="",回答票!$B$7=""),"",回答票!J19*回答票!$B$7)</f>
        <v/>
      </c>
      <c r="FJ2" t="str">
        <f>IF(OR(回答票!K19="",回答票!$B$7=""),"",回答票!K19*回答票!$B$7)</f>
        <v/>
      </c>
      <c r="FK2" t="str">
        <f>IF(OR(回答票!L19="",回答票!$B$7=""),"",回答票!L19*回答票!$B$7)</f>
        <v/>
      </c>
      <c r="FL2" t="str">
        <f>IF(回答票!B28="","",回答票!B28)</f>
        <v/>
      </c>
      <c r="FM2" t="str">
        <f>IF(回答票!C28="","",回答票!C28)</f>
        <v/>
      </c>
      <c r="FN2" t="str">
        <f>IF(回答票!D28="","",回答票!D28)</f>
        <v/>
      </c>
      <c r="FO2" t="str">
        <f>IF(回答票!E28="","",回答票!E28)</f>
        <v/>
      </c>
      <c r="FP2" t="str">
        <f>IF(回答票!F28="","",回答票!F28)</f>
        <v/>
      </c>
      <c r="FQ2" t="str">
        <f>IF(回答票!G28="","",回答票!G28)</f>
        <v/>
      </c>
      <c r="FR2" t="str">
        <f>IF(回答票!H28="","",回答票!H28)</f>
        <v/>
      </c>
      <c r="FS2" t="str">
        <f>IF(回答票!I28="","",回答票!I28)</f>
        <v/>
      </c>
      <c r="FT2" t="str">
        <f>IF(回答票!J28="","",回答票!J28)</f>
        <v/>
      </c>
      <c r="FU2" t="str">
        <f>IF(回答票!K28="","",回答票!K28)</f>
        <v/>
      </c>
      <c r="FV2" t="str">
        <f>IF(回答票!L28="","",回答票!L28)</f>
        <v/>
      </c>
      <c r="FW2" t="str">
        <f>IF(回答票!M28="","",回答票!M28)</f>
        <v/>
      </c>
      <c r="FX2" t="str">
        <f>IF(回答票!N28="","",回答票!N28)</f>
        <v/>
      </c>
    </row>
    <row r="3" spans="1:180" x14ac:dyDescent="0.2">
      <c r="B3" t="s">
        <v>266</v>
      </c>
      <c r="C3" t="s">
        <v>267</v>
      </c>
      <c r="D3" t="s">
        <v>268</v>
      </c>
      <c r="E3" t="s">
        <v>269</v>
      </c>
      <c r="F3" t="s">
        <v>270</v>
      </c>
      <c r="G3" t="s">
        <v>271</v>
      </c>
      <c r="H3" t="s">
        <v>272</v>
      </c>
      <c r="I3" t="s">
        <v>273</v>
      </c>
      <c r="J3" t="s">
        <v>274</v>
      </c>
      <c r="K3" t="s">
        <v>275</v>
      </c>
      <c r="L3" t="s">
        <v>276</v>
      </c>
      <c r="M3" t="s">
        <v>277</v>
      </c>
      <c r="N3" t="s">
        <v>278</v>
      </c>
      <c r="O3" t="s">
        <v>279</v>
      </c>
      <c r="P3" t="s">
        <v>280</v>
      </c>
      <c r="Q3" t="s">
        <v>281</v>
      </c>
      <c r="R3" t="s">
        <v>282</v>
      </c>
      <c r="S3" t="s">
        <v>283</v>
      </c>
      <c r="T3" t="s">
        <v>284</v>
      </c>
      <c r="U3" t="s">
        <v>285</v>
      </c>
      <c r="V3" t="s">
        <v>286</v>
      </c>
      <c r="W3" t="s">
        <v>287</v>
      </c>
      <c r="X3" t="s">
        <v>288</v>
      </c>
      <c r="Y3" t="s">
        <v>289</v>
      </c>
      <c r="Z3" t="s">
        <v>290</v>
      </c>
      <c r="AA3" t="s">
        <v>291</v>
      </c>
      <c r="AB3" t="s">
        <v>292</v>
      </c>
      <c r="AC3" t="s">
        <v>293</v>
      </c>
      <c r="AD3" t="s">
        <v>294</v>
      </c>
      <c r="AE3" t="s">
        <v>295</v>
      </c>
      <c r="AF3" t="s">
        <v>296</v>
      </c>
      <c r="AG3" t="s">
        <v>297</v>
      </c>
      <c r="AH3" t="s">
        <v>298</v>
      </c>
      <c r="AI3" t="s">
        <v>299</v>
      </c>
      <c r="AJ3" t="s">
        <v>300</v>
      </c>
      <c r="AK3" t="s">
        <v>301</v>
      </c>
      <c r="AL3" t="s">
        <v>302</v>
      </c>
      <c r="AM3" t="s">
        <v>303</v>
      </c>
      <c r="AN3" t="s">
        <v>304</v>
      </c>
      <c r="AO3" t="s">
        <v>305</v>
      </c>
      <c r="AP3" t="s">
        <v>306</v>
      </c>
      <c r="AQ3" t="s">
        <v>307</v>
      </c>
      <c r="AR3" t="s">
        <v>308</v>
      </c>
      <c r="AS3" t="s">
        <v>309</v>
      </c>
      <c r="AT3" t="s">
        <v>310</v>
      </c>
      <c r="AU3" t="s">
        <v>311</v>
      </c>
      <c r="AV3" t="s">
        <v>312</v>
      </c>
      <c r="AW3" t="s">
        <v>313</v>
      </c>
      <c r="AX3" t="s">
        <v>314</v>
      </c>
      <c r="AY3" t="s">
        <v>315</v>
      </c>
      <c r="AZ3" t="s">
        <v>316</v>
      </c>
      <c r="BA3" t="s">
        <v>317</v>
      </c>
      <c r="BB3" t="s">
        <v>318</v>
      </c>
      <c r="BC3" t="s">
        <v>319</v>
      </c>
      <c r="BD3" t="s">
        <v>320</v>
      </c>
      <c r="BE3" t="s">
        <v>321</v>
      </c>
      <c r="BF3" t="s">
        <v>322</v>
      </c>
      <c r="BG3" t="s">
        <v>323</v>
      </c>
      <c r="BH3" t="s">
        <v>324</v>
      </c>
      <c r="BI3" t="s">
        <v>325</v>
      </c>
      <c r="BJ3" t="s">
        <v>326</v>
      </c>
      <c r="BK3" t="s">
        <v>327</v>
      </c>
      <c r="BL3" t="s">
        <v>328</v>
      </c>
      <c r="BM3" t="s">
        <v>329</v>
      </c>
      <c r="BN3" t="s">
        <v>330</v>
      </c>
      <c r="BO3" t="s">
        <v>331</v>
      </c>
      <c r="BP3" t="s">
        <v>332</v>
      </c>
      <c r="BQ3" t="s">
        <v>333</v>
      </c>
      <c r="BR3" t="s">
        <v>334</v>
      </c>
      <c r="BS3" t="s">
        <v>335</v>
      </c>
      <c r="BT3" t="s">
        <v>336</v>
      </c>
      <c r="BU3" t="s">
        <v>337</v>
      </c>
      <c r="BV3" t="s">
        <v>338</v>
      </c>
      <c r="BW3" t="s">
        <v>339</v>
      </c>
      <c r="BX3" t="s">
        <v>340</v>
      </c>
      <c r="BY3" t="s">
        <v>341</v>
      </c>
      <c r="BZ3" t="s">
        <v>342</v>
      </c>
      <c r="CA3" t="s">
        <v>343</v>
      </c>
      <c r="CB3" t="s">
        <v>344</v>
      </c>
      <c r="CC3" t="s">
        <v>345</v>
      </c>
      <c r="CD3" t="s">
        <v>346</v>
      </c>
      <c r="CE3" t="s">
        <v>347</v>
      </c>
      <c r="CF3" t="s">
        <v>348</v>
      </c>
      <c r="CG3" t="s">
        <v>349</v>
      </c>
      <c r="CH3" t="s">
        <v>350</v>
      </c>
      <c r="CI3" t="s">
        <v>351</v>
      </c>
      <c r="CJ3" t="s">
        <v>352</v>
      </c>
      <c r="CK3" t="s">
        <v>353</v>
      </c>
      <c r="CL3" t="s">
        <v>354</v>
      </c>
      <c r="CM3" t="s">
        <v>355</v>
      </c>
      <c r="CN3" t="s">
        <v>356</v>
      </c>
      <c r="CO3" t="s">
        <v>357</v>
      </c>
      <c r="CP3" t="s">
        <v>358</v>
      </c>
      <c r="CQ3" t="s">
        <v>359</v>
      </c>
      <c r="CR3" t="s">
        <v>360</v>
      </c>
      <c r="CS3" t="s">
        <v>361</v>
      </c>
      <c r="CT3" t="s">
        <v>362</v>
      </c>
      <c r="CU3" t="s">
        <v>363</v>
      </c>
      <c r="CV3" t="s">
        <v>364</v>
      </c>
      <c r="CW3" t="s">
        <v>365</v>
      </c>
      <c r="CX3" t="s">
        <v>366</v>
      </c>
      <c r="CY3" t="s">
        <v>367</v>
      </c>
      <c r="CZ3" t="s">
        <v>368</v>
      </c>
      <c r="DA3" t="s">
        <v>369</v>
      </c>
      <c r="DB3" t="s">
        <v>370</v>
      </c>
      <c r="DC3" t="s">
        <v>371</v>
      </c>
      <c r="DD3" t="s">
        <v>372</v>
      </c>
      <c r="DE3" t="s">
        <v>373</v>
      </c>
      <c r="DF3" t="s">
        <v>374</v>
      </c>
      <c r="DG3" t="s">
        <v>375</v>
      </c>
      <c r="DH3" t="s">
        <v>376</v>
      </c>
      <c r="DI3" t="s">
        <v>377</v>
      </c>
      <c r="DJ3" t="s">
        <v>378</v>
      </c>
      <c r="DK3" t="s">
        <v>379</v>
      </c>
      <c r="DL3" t="s">
        <v>380</v>
      </c>
      <c r="DM3" t="s">
        <v>381</v>
      </c>
      <c r="DN3" t="s">
        <v>382</v>
      </c>
      <c r="DO3" t="s">
        <v>383</v>
      </c>
      <c r="DP3" t="s">
        <v>384</v>
      </c>
      <c r="DQ3" t="s">
        <v>385</v>
      </c>
      <c r="DR3" t="s">
        <v>386</v>
      </c>
      <c r="DS3" t="s">
        <v>387</v>
      </c>
      <c r="DT3" t="s">
        <v>388</v>
      </c>
      <c r="DU3" t="s">
        <v>389</v>
      </c>
      <c r="DV3" t="s">
        <v>390</v>
      </c>
      <c r="DW3" t="s">
        <v>391</v>
      </c>
      <c r="DX3" t="s">
        <v>392</v>
      </c>
      <c r="DY3" t="s">
        <v>393</v>
      </c>
      <c r="DZ3" t="s">
        <v>394</v>
      </c>
      <c r="EA3" t="s">
        <v>395</v>
      </c>
      <c r="EB3" t="s">
        <v>396</v>
      </c>
      <c r="EC3" t="s">
        <v>397</v>
      </c>
      <c r="ED3" t="s">
        <v>398</v>
      </c>
      <c r="EE3" t="s">
        <v>399</v>
      </c>
      <c r="EF3" t="s">
        <v>400</v>
      </c>
      <c r="EG3" t="s">
        <v>401</v>
      </c>
      <c r="EH3" t="s">
        <v>402</v>
      </c>
      <c r="EI3" t="s">
        <v>403</v>
      </c>
      <c r="EJ3" t="s">
        <v>404</v>
      </c>
      <c r="EK3" t="s">
        <v>405</v>
      </c>
      <c r="EL3" t="s">
        <v>406</v>
      </c>
      <c r="EM3" t="s">
        <v>407</v>
      </c>
      <c r="EN3" t="s">
        <v>408</v>
      </c>
      <c r="EO3" t="s">
        <v>409</v>
      </c>
      <c r="EP3" t="s">
        <v>410</v>
      </c>
      <c r="EQ3" t="s">
        <v>411</v>
      </c>
      <c r="ER3" t="s">
        <v>412</v>
      </c>
      <c r="ES3" t="s">
        <v>413</v>
      </c>
      <c r="ET3" t="s">
        <v>414</v>
      </c>
      <c r="EU3" t="s">
        <v>415</v>
      </c>
      <c r="EV3" t="s">
        <v>416</v>
      </c>
      <c r="EW3" t="s">
        <v>417</v>
      </c>
      <c r="EX3" t="s">
        <v>418</v>
      </c>
      <c r="EY3" t="s">
        <v>419</v>
      </c>
      <c r="EZ3" t="s">
        <v>420</v>
      </c>
      <c r="FA3" t="s">
        <v>421</v>
      </c>
      <c r="FB3" t="s">
        <v>422</v>
      </c>
      <c r="FC3" t="s">
        <v>423</v>
      </c>
      <c r="FD3" t="s">
        <v>424</v>
      </c>
      <c r="FE3" t="s">
        <v>425</v>
      </c>
      <c r="FF3" t="s">
        <v>426</v>
      </c>
      <c r="FG3" t="s">
        <v>427</v>
      </c>
      <c r="FH3" t="s">
        <v>428</v>
      </c>
      <c r="FI3" t="s">
        <v>429</v>
      </c>
      <c r="FJ3" t="s">
        <v>430</v>
      </c>
      <c r="FK3" t="s">
        <v>431</v>
      </c>
      <c r="FL3" t="s">
        <v>432</v>
      </c>
      <c r="FM3" t="s">
        <v>433</v>
      </c>
      <c r="FN3" t="s">
        <v>434</v>
      </c>
      <c r="FO3" t="s">
        <v>435</v>
      </c>
      <c r="FP3" t="s">
        <v>436</v>
      </c>
      <c r="FQ3" t="s">
        <v>437</v>
      </c>
      <c r="FR3" t="s">
        <v>438</v>
      </c>
      <c r="FS3" t="s">
        <v>439</v>
      </c>
      <c r="FT3" t="s">
        <v>440</v>
      </c>
      <c r="FU3" t="s">
        <v>441</v>
      </c>
      <c r="FV3" t="s">
        <v>442</v>
      </c>
      <c r="FW3" t="s">
        <v>443</v>
      </c>
      <c r="FX3" t="s">
        <v>444</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はじめにお読みください</vt:lpstr>
      <vt:lpstr>回答票</vt:lpstr>
      <vt:lpstr>DATA</vt:lpstr>
      <vt:lpstr>はじめにお読みください!Print_Area</vt:lpstr>
      <vt:lpstr>回答票!Print_Area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日本発貨物需要に関するアンケート調査（2026年度）別添Excel回答票</dc:title>
  <dc:subject>日本発貨物需要に関するアンケート調査（2026年度）</dc:subject>
  <dc:creator>公益社団法人 日本ロジスティクスシステム協会</dc:creator>
  <cp:lastModifiedBy>JILS/三谷</cp:lastModifiedBy>
  <dcterms:created xsi:type="dcterms:W3CDTF">2026-09-10T03:42:02Z</dcterms:created>
  <dcterms:modified xsi:type="dcterms:W3CDTF">2026-09-10T04:15:31Z</dcterms:modified>
</cp:coreProperties>
</file>